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Jesus\Downloads\"/>
    </mc:Choice>
  </mc:AlternateContent>
  <xr:revisionPtr revIDLastSave="0" documentId="13_ncr:1_{0366D11C-C3A8-4D5F-9A94-8C216AD5C801}" xr6:coauthVersionLast="47" xr6:coauthVersionMax="47" xr10:uidLastSave="{00000000-0000-0000-0000-000000000000}"/>
  <bookViews>
    <workbookView xWindow="-110" yWindow="-110" windowWidth="19420" windowHeight="10300" xr2:uid="{331DF656-5315-4731-9D5C-C11DF770E6DB}"/>
  </bookViews>
  <sheets>
    <sheet name="Hoja1" sheetId="1" r:id="rId1"/>
    <sheet name="Hoja2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N28" i="2" l="1"/>
  <c r="N25" i="2"/>
  <c r="N9" i="2"/>
  <c r="N19" i="2"/>
  <c r="N16" i="2"/>
  <c r="N13" i="2"/>
  <c r="N10" i="2"/>
  <c r="N6" i="2"/>
  <c r="N3" i="2"/>
  <c r="N37" i="1"/>
  <c r="N34" i="1"/>
  <c r="N31" i="1"/>
  <c r="N29" i="1"/>
  <c r="N28" i="1"/>
  <c r="N22" i="1"/>
  <c r="N23" i="1"/>
  <c r="N24" i="1"/>
  <c r="N25" i="1"/>
  <c r="N21" i="1"/>
  <c r="N19" i="1" l="1"/>
  <c r="N17" i="1"/>
  <c r="N15" i="1"/>
  <c r="N13" i="1"/>
  <c r="N10" i="1"/>
  <c r="N11" i="1"/>
  <c r="N9" i="1"/>
  <c r="N6" i="1"/>
  <c r="N7" i="1"/>
  <c r="N5" i="1"/>
  <c r="J6" i="1"/>
  <c r="I6" i="1"/>
  <c r="G6" i="1"/>
  <c r="K6" i="1" l="1"/>
  <c r="L6" i="1" s="1"/>
  <c r="J5" i="1"/>
  <c r="I5" i="1"/>
  <c r="G5" i="1"/>
  <c r="K5" i="1" l="1"/>
  <c r="L5" i="1" s="1"/>
</calcChain>
</file>

<file path=xl/sharedStrings.xml><?xml version="1.0" encoding="utf-8"?>
<sst xmlns="http://schemas.openxmlformats.org/spreadsheetml/2006/main" count="122" uniqueCount="50">
  <si>
    <t>CLAVE MP</t>
  </si>
  <si>
    <t>DESCRIPCIÓN</t>
  </si>
  <si>
    <t>%</t>
  </si>
  <si>
    <t>%MERMA</t>
  </si>
  <si>
    <t>CANTIDAD</t>
  </si>
  <si>
    <t>MONEDA</t>
  </si>
  <si>
    <t>COSTO</t>
  </si>
  <si>
    <t>COSTO PESOS</t>
  </si>
  <si>
    <t>SUBTOTAL</t>
  </si>
  <si>
    <t>LEVETIRACETAM</t>
  </si>
  <si>
    <t>PT FINAL</t>
  </si>
  <si>
    <t>DL ALFA TOCOFEROL (VITAMINA E LIQUIDA)</t>
  </si>
  <si>
    <t>USD</t>
  </si>
  <si>
    <t>POLISORBATO 80</t>
  </si>
  <si>
    <t>GLICERINA (GLICEROL)</t>
  </si>
  <si>
    <t>MXN</t>
  </si>
  <si>
    <t>ENDOESTAR1000</t>
  </si>
  <si>
    <t>CLORHIDRATO DE EPINASTINA</t>
  </si>
  <si>
    <t>PRENREX</t>
  </si>
  <si>
    <t>LIBENY</t>
  </si>
  <si>
    <t>ENDOESTAR 500</t>
  </si>
  <si>
    <t>ETORICOXIB</t>
  </si>
  <si>
    <t>MINABRON</t>
  </si>
  <si>
    <t>BRONID 0.5</t>
  </si>
  <si>
    <t>DICLORHIDRATO DE PRAMIPEXOL MONOHIDRATAD</t>
  </si>
  <si>
    <t>TEFILINB</t>
  </si>
  <si>
    <t>ENDOESTAT SOLUCION</t>
  </si>
  <si>
    <t>TARTRATO DE TOLTERODINA</t>
  </si>
  <si>
    <t>PRODUCTO</t>
  </si>
  <si>
    <t>FORC 2025</t>
  </si>
  <si>
    <t>NECEISDAD ACTIVO KG</t>
  </si>
  <si>
    <t>CASEINATO DE CALCIO</t>
  </si>
  <si>
    <t>VIVASSE 237 ml</t>
  </si>
  <si>
    <t>PLANTAGO PSYLLIUM</t>
  </si>
  <si>
    <t>AZUCAR REFINADA (SACAROSA)</t>
  </si>
  <si>
    <t>PSILAX</t>
  </si>
  <si>
    <t>CASEINATO DE CALCIO K</t>
  </si>
  <si>
    <t>NUCEIN</t>
  </si>
  <si>
    <t>MALTODEXTRINA 30</t>
  </si>
  <si>
    <t>ACEITE DE MAIZ</t>
  </si>
  <si>
    <t>AISLADO DE SOYA</t>
  </si>
  <si>
    <t>RESINA DE COLESTIRAMINA ANHIDRA</t>
  </si>
  <si>
    <t>NOZACOL</t>
  </si>
  <si>
    <t>POLIETILENGLICOL 3350</t>
  </si>
  <si>
    <t>KOILOSELL</t>
  </si>
  <si>
    <t>PRECIO NUEVO COMPRA</t>
  </si>
  <si>
    <t>NOTA: Precio por las 45 MT totales es de 65 USD/kg</t>
  </si>
  <si>
    <t>NOTA: Precio actual, no nos han cotizado nuevamente</t>
  </si>
  <si>
    <t>Precio actual, no nos han cotizado nuevamente</t>
  </si>
  <si>
    <t>Mercancía de importación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</si>
</sst>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  <numFmt numFmtId="165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4" applyFont="1" applyBorder="1"/>
    <xf numFmtId="0" fontId="4" fillId="0" borderId="1" xfId="4" applyFont="1" applyBorder="1"/>
    <xf numFmtId="164" fontId="4" fillId="0" borderId="1" xfId="3" applyNumberFormat="1" applyFont="1" applyFill="1" applyBorder="1"/>
    <xf numFmtId="164" fontId="3" fillId="0" borderId="1" xfId="3" applyNumberFormat="1" applyFont="1" applyBorder="1"/>
    <xf numFmtId="43" fontId="3" fillId="0" borderId="1" xfId="1" applyFont="1" applyBorder="1"/>
    <xf numFmtId="44" fontId="3" fillId="0" borderId="1" xfId="2" applyFont="1" applyBorder="1"/>
    <xf numFmtId="165" fontId="3" fillId="0" borderId="1" xfId="1" applyNumberFormat="1" applyFont="1" applyBorder="1"/>
    <xf numFmtId="165" fontId="0" fillId="0" borderId="0" xfId="1" applyNumberFormat="1" applyFont="1"/>
    <xf numFmtId="0" fontId="3" fillId="0" borderId="1" xfId="4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5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4" applyFont="1"/>
    <xf numFmtId="165" fontId="3" fillId="0" borderId="0" xfId="1" applyNumberFormat="1" applyFont="1" applyBorder="1"/>
    <xf numFmtId="0" fontId="4" fillId="0" borderId="0" xfId="4" applyFont="1"/>
    <xf numFmtId="164" fontId="4" fillId="0" borderId="0" xfId="3" applyNumberFormat="1" applyFont="1" applyFill="1" applyBorder="1"/>
    <xf numFmtId="164" fontId="3" fillId="0" borderId="0" xfId="3" applyNumberFormat="1" applyFont="1" applyBorder="1"/>
    <xf numFmtId="43" fontId="3" fillId="0" borderId="0" xfId="1" applyFont="1" applyBorder="1"/>
    <xf numFmtId="44" fontId="3" fillId="0" borderId="0" xfId="2" applyFont="1" applyBorder="1"/>
    <xf numFmtId="165" fontId="3" fillId="0" borderId="0" xfId="1" applyNumberFormat="1" applyFont="1" applyFill="1" applyBorder="1"/>
    <xf numFmtId="164" fontId="3" fillId="0" borderId="0" xfId="3" applyNumberFormat="1" applyFont="1" applyFill="1" applyBorder="1"/>
    <xf numFmtId="43" fontId="3" fillId="0" borderId="0" xfId="1" applyFont="1" applyFill="1" applyBorder="1"/>
    <xf numFmtId="44" fontId="3" fillId="0" borderId="0" xfId="2" applyFont="1" applyFill="1" applyBorder="1"/>
    <xf numFmtId="44" fontId="5" fillId="0" borderId="1" xfId="2" applyFont="1" applyBorder="1" applyAlignment="1">
      <alignment horizontal="center" vertical="center" wrapText="1"/>
    </xf>
    <xf numFmtId="44" fontId="0" fillId="0" borderId="0" xfId="2" applyFont="1"/>
    <xf numFmtId="0" fontId="4" fillId="2" borderId="1" xfId="4" applyFont="1" applyFill="1" applyBorder="1"/>
    <xf numFmtId="0" fontId="6" fillId="0" borderId="0" xfId="0" applyFont="1"/>
    <xf numFmtId="0" fontId="0" fillId="0" borderId="2" xfId="0" applyBorder="1" applyAlignment="1">
      <alignment horizontal="center" vertical="center" wrapText="1"/>
    </xf>
  </cellXfs>
  <cellStyles count="6">
    <cellStyle name="Millares" xfId="1" builtinId="3"/>
    <cellStyle name="Moneda" xfId="2" builtinId="4"/>
    <cellStyle name="Moneda 2" xfId="5" xr:uid="{9C5EE598-2527-4B3C-8D83-58BF496BFBF0}"/>
    <cellStyle name="Normal" xfId="0" builtinId="0"/>
    <cellStyle name="Normal 2" xfId="4" xr:uid="{99913764-E9A3-497C-9E52-47DEC962098C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xnucitec-my.sharepoint.com/personal/jsalazar_nucitec_com/Documents/Documentos/COSTO%20ESTANDAR/C.UNITARIOS%202024.xlsx" TargetMode="External"/><Relationship Id="rId1" Type="http://schemas.openxmlformats.org/officeDocument/2006/relationships/externalLinkPath" Target="https://outlook.office365.com/personal/jsalazar_nucitec_com/Documents/Documentos/COSTO%20ESTANDAR/C.UNITAR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(3)"/>
      <sheetName val="RESUMEN (2)"/>
      <sheetName val="RESUMEN"/>
      <sheetName val="F.C. 2"/>
      <sheetName val="F.C. 1"/>
      <sheetName val="Target"/>
      <sheetName val="110089"/>
      <sheetName val="310089"/>
      <sheetName val="120003"/>
      <sheetName val="320003"/>
      <sheetName val="110098"/>
      <sheetName val="310122"/>
      <sheetName val="110088"/>
      <sheetName val="310088"/>
      <sheetName val="120006"/>
      <sheetName val="320006"/>
      <sheetName val="320098"/>
      <sheetName val="110087"/>
      <sheetName val="310087"/>
      <sheetName val="310098"/>
      <sheetName val="110086"/>
      <sheetName val="310086"/>
      <sheetName val="310113"/>
      <sheetName val="110095"/>
      <sheetName val="310095"/>
      <sheetName val="110073"/>
      <sheetName val="310073"/>
      <sheetName val="310111"/>
      <sheetName val="120002"/>
      <sheetName val="320002"/>
      <sheetName val="320092"/>
      <sheetName val="110081"/>
      <sheetName val="310081"/>
      <sheetName val="310118"/>
      <sheetName val="310119"/>
      <sheetName val="110096"/>
      <sheetName val="310063"/>
      <sheetName val="310061"/>
      <sheetName val="310102"/>
      <sheetName val="110065"/>
      <sheetName val="310066"/>
      <sheetName val="310065"/>
      <sheetName val="110051"/>
      <sheetName val="310120"/>
      <sheetName val="310051"/>
      <sheetName val="310105"/>
      <sheetName val="320080"/>
      <sheetName val="320081"/>
      <sheetName val="320089"/>
      <sheetName val="320085"/>
      <sheetName val="320084"/>
      <sheetName val="320082"/>
      <sheetName val="320004"/>
      <sheetName val="110050"/>
      <sheetName val="310050"/>
      <sheetName val="310099"/>
      <sheetName val="110056"/>
      <sheetName val="310056"/>
      <sheetName val="310109"/>
      <sheetName val="110057"/>
      <sheetName val="310057"/>
      <sheetName val="310097"/>
      <sheetName val="110071"/>
      <sheetName val="310071"/>
      <sheetName val="310108"/>
      <sheetName val="110072"/>
      <sheetName val="310072"/>
      <sheetName val="310106"/>
      <sheetName val="110077"/>
      <sheetName val="310077"/>
      <sheetName val="110078"/>
      <sheetName val="310078"/>
      <sheetName val="110085"/>
      <sheetName val="310085"/>
      <sheetName val="310110"/>
      <sheetName val="110092 (2)"/>
      <sheetName val="110094"/>
      <sheetName val="310094"/>
      <sheetName val="110092"/>
      <sheetName val="310092"/>
      <sheetName val="110055"/>
      <sheetName val="310107"/>
      <sheetName val="110093"/>
      <sheetName val="310124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Artículo</v>
          </cell>
          <cell r="E1" t="str">
            <v>Moneda</v>
          </cell>
          <cell r="F1" t="str">
            <v>Descripción art</v>
          </cell>
          <cell r="G1" t="str">
            <v>U/M</v>
          </cell>
          <cell r="H1" t="str">
            <v>Clasif</v>
          </cell>
          <cell r="I1" t="str">
            <v>U/M</v>
          </cell>
          <cell r="J1" t="str">
            <v>Inclr imp en coste</v>
          </cell>
          <cell r="K1" t="str">
            <v>Fecha vigencia</v>
          </cell>
          <cell r="L1" t="str">
            <v>Estatus</v>
          </cell>
          <cell r="M1" t="str">
            <v>Flete</v>
          </cell>
          <cell r="N1" t="str">
            <v>Imp</v>
          </cell>
          <cell r="O1" t="str">
            <v>Corretaje</v>
          </cell>
          <cell r="P1" t="str">
            <v>Seguro</v>
          </cell>
          <cell r="Q1" t="str">
            <v>Flete local</v>
          </cell>
          <cell r="R1" t="str">
            <v>Cant base 1</v>
          </cell>
          <cell r="S1" t="str">
            <v>Precio unitario 1</v>
          </cell>
          <cell r="T1" t="str">
            <v>Cant base 2</v>
          </cell>
          <cell r="U1" t="str">
            <v>Precio unitario 2</v>
          </cell>
          <cell r="V1" t="str">
            <v>Cant base 3</v>
          </cell>
          <cell r="W1" t="str">
            <v>Precio unitario 3</v>
          </cell>
          <cell r="X1" t="str">
            <v>Cant base 4</v>
          </cell>
          <cell r="Y1" t="str">
            <v>Precio unitario 4</v>
          </cell>
          <cell r="Z1" t="str">
            <v>Cant base 5</v>
          </cell>
          <cell r="AA1" t="str">
            <v>Precio unitario 5</v>
          </cell>
        </row>
        <row r="2">
          <cell r="D2">
            <v>140048</v>
          </cell>
          <cell r="E2" t="str">
            <v>MXN</v>
          </cell>
          <cell r="F2" t="str">
            <v>MAQUILA VIVASSE</v>
          </cell>
          <cell r="G2" t="str">
            <v>SRV</v>
          </cell>
          <cell r="H2">
            <v>1</v>
          </cell>
          <cell r="I2" t="str">
            <v>SRV</v>
          </cell>
          <cell r="K2">
            <v>45316</v>
          </cell>
          <cell r="L2" t="str">
            <v>Aprobado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1</v>
          </cell>
          <cell r="S2">
            <v>1.6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</row>
        <row r="3">
          <cell r="D3">
            <v>140049</v>
          </cell>
          <cell r="E3" t="str">
            <v>MXN</v>
          </cell>
          <cell r="F3" t="str">
            <v>MAQUILA VIVASSE MIYM</v>
          </cell>
          <cell r="G3" t="str">
            <v>SRV</v>
          </cell>
          <cell r="H3">
            <v>1</v>
          </cell>
          <cell r="I3" t="str">
            <v>SRV</v>
          </cell>
          <cell r="K3">
            <v>45316</v>
          </cell>
          <cell r="L3" t="str">
            <v>Aprobado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1</v>
          </cell>
          <cell r="S3">
            <v>1.8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</row>
        <row r="4">
          <cell r="D4">
            <v>400002</v>
          </cell>
          <cell r="E4" t="str">
            <v>USD</v>
          </cell>
          <cell r="F4" t="str">
            <v>CONCENTRADO DE PROTEINA DE SUERO/WPC 80%</v>
          </cell>
          <cell r="G4" t="str">
            <v>KG</v>
          </cell>
          <cell r="H4">
            <v>1</v>
          </cell>
          <cell r="I4" t="str">
            <v>KG</v>
          </cell>
          <cell r="K4">
            <v>45316</v>
          </cell>
          <cell r="L4" t="str">
            <v>Aprobado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</v>
          </cell>
          <cell r="S4">
            <v>12.75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</row>
        <row r="5">
          <cell r="D5">
            <v>400004</v>
          </cell>
          <cell r="E5" t="str">
            <v>USD</v>
          </cell>
          <cell r="F5" t="str">
            <v>CARBONATO DE CALCIO DC</v>
          </cell>
          <cell r="G5" t="str">
            <v>KG</v>
          </cell>
          <cell r="H5">
            <v>1</v>
          </cell>
          <cell r="I5" t="str">
            <v>KG</v>
          </cell>
          <cell r="J5">
            <v>0</v>
          </cell>
          <cell r="K5">
            <v>45316</v>
          </cell>
          <cell r="L5" t="str">
            <v>Aprobado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</v>
          </cell>
          <cell r="S5">
            <v>26.5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D6">
            <v>400006</v>
          </cell>
          <cell r="E6" t="str">
            <v>USD</v>
          </cell>
          <cell r="F6" t="str">
            <v>MALTODEXTRINA 30</v>
          </cell>
          <cell r="G6" t="str">
            <v>KG</v>
          </cell>
          <cell r="H6">
            <v>1</v>
          </cell>
          <cell r="I6" t="str">
            <v>KG</v>
          </cell>
          <cell r="K6">
            <v>45316</v>
          </cell>
          <cell r="L6" t="str">
            <v>Aprobado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</v>
          </cell>
          <cell r="S6">
            <v>1.6950000000000001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</row>
        <row r="7">
          <cell r="D7">
            <v>400007</v>
          </cell>
          <cell r="E7" t="str">
            <v>MXN</v>
          </cell>
          <cell r="F7" t="str">
            <v>AZUCAR REFINADA (SACAROSA)</v>
          </cell>
          <cell r="G7" t="str">
            <v>KG</v>
          </cell>
          <cell r="H7">
            <v>1</v>
          </cell>
          <cell r="I7" t="str">
            <v>KG</v>
          </cell>
          <cell r="K7">
            <v>45316</v>
          </cell>
          <cell r="L7" t="str">
            <v>Aprobado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34.799999999999997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D8">
            <v>400007</v>
          </cell>
          <cell r="E8" t="str">
            <v>MXN</v>
          </cell>
          <cell r="F8" t="str">
            <v>AZUCAR REFINADA (SACAROSA)</v>
          </cell>
          <cell r="G8" t="str">
            <v>KG</v>
          </cell>
          <cell r="H8">
            <v>2</v>
          </cell>
          <cell r="I8" t="str">
            <v>KG</v>
          </cell>
          <cell r="K8">
            <v>45316</v>
          </cell>
          <cell r="L8" t="str">
            <v>Aprobado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32.4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D9">
            <v>400008</v>
          </cell>
          <cell r="E9" t="str">
            <v>USD</v>
          </cell>
          <cell r="F9" t="str">
            <v>POLIETILENGLICOL 3350</v>
          </cell>
          <cell r="G9" t="str">
            <v>KG</v>
          </cell>
          <cell r="H9">
            <v>3</v>
          </cell>
          <cell r="I9" t="str">
            <v>KG</v>
          </cell>
          <cell r="K9">
            <v>45316</v>
          </cell>
          <cell r="L9" t="str">
            <v>Aprobado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3.25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D10">
            <v>400008</v>
          </cell>
          <cell r="E10" t="str">
            <v>USD</v>
          </cell>
          <cell r="F10" t="str">
            <v>POLIETILENGLICOL 3350</v>
          </cell>
          <cell r="G10" t="str">
            <v>KG</v>
          </cell>
          <cell r="H10">
            <v>2</v>
          </cell>
          <cell r="I10" t="str">
            <v>KG</v>
          </cell>
          <cell r="K10">
            <v>45316</v>
          </cell>
          <cell r="L10" t="str">
            <v>Aprobado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</v>
          </cell>
          <cell r="S10">
            <v>3.0830000000000002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1">
          <cell r="D11">
            <v>400009</v>
          </cell>
          <cell r="E11" t="str">
            <v>USD</v>
          </cell>
          <cell r="F11" t="str">
            <v>ACEITE DE MAIZ</v>
          </cell>
          <cell r="G11" t="str">
            <v>KG</v>
          </cell>
          <cell r="H11">
            <v>1</v>
          </cell>
          <cell r="I11" t="str">
            <v>KG</v>
          </cell>
          <cell r="K11">
            <v>45316</v>
          </cell>
          <cell r="L11" t="str">
            <v>Aprobado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2.6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</row>
        <row r="12">
          <cell r="D12">
            <v>400010</v>
          </cell>
          <cell r="E12" t="str">
            <v>USD</v>
          </cell>
          <cell r="F12" t="str">
            <v>DISPERFILM AMARILLO 010</v>
          </cell>
          <cell r="G12" t="str">
            <v>KG</v>
          </cell>
          <cell r="H12">
            <v>1</v>
          </cell>
          <cell r="I12" t="str">
            <v>KG</v>
          </cell>
          <cell r="K12">
            <v>45316</v>
          </cell>
          <cell r="L12" t="str">
            <v>Aprobado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42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D13">
            <v>400012</v>
          </cell>
          <cell r="E13" t="str">
            <v>USD</v>
          </cell>
          <cell r="F13" t="str">
            <v>EMULSIVO 5820</v>
          </cell>
          <cell r="G13" t="str">
            <v>KG</v>
          </cell>
          <cell r="H13">
            <v>1</v>
          </cell>
          <cell r="I13" t="str">
            <v>KG</v>
          </cell>
          <cell r="K13">
            <v>45316</v>
          </cell>
          <cell r="L13" t="str">
            <v>Aprobado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8.4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</row>
        <row r="14">
          <cell r="D14">
            <v>400013</v>
          </cell>
          <cell r="E14" t="str">
            <v>USD</v>
          </cell>
          <cell r="F14" t="str">
            <v>DAIRY EMULSIFIER 012</v>
          </cell>
          <cell r="G14" t="str">
            <v>KG</v>
          </cell>
          <cell r="H14">
            <v>1</v>
          </cell>
          <cell r="I14" t="str">
            <v>KG</v>
          </cell>
          <cell r="K14">
            <v>45316</v>
          </cell>
          <cell r="L14" t="str">
            <v>Aprobado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8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D15">
            <v>400014</v>
          </cell>
          <cell r="E15" t="str">
            <v>USD</v>
          </cell>
          <cell r="F15" t="str">
            <v>GOMA DE XANTANA</v>
          </cell>
          <cell r="G15" t="str">
            <v>KG</v>
          </cell>
          <cell r="H15">
            <v>1</v>
          </cell>
          <cell r="I15" t="str">
            <v>KG</v>
          </cell>
          <cell r="J15">
            <v>0</v>
          </cell>
          <cell r="K15">
            <v>45316</v>
          </cell>
          <cell r="L15" t="str">
            <v>Aprobado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D16">
            <v>400018</v>
          </cell>
          <cell r="E16" t="str">
            <v>MXN</v>
          </cell>
          <cell r="F16" t="str">
            <v>BICARBONATO DE SODIO</v>
          </cell>
          <cell r="G16" t="str">
            <v>KG</v>
          </cell>
          <cell r="H16">
            <v>1</v>
          </cell>
          <cell r="I16" t="str">
            <v>KG</v>
          </cell>
          <cell r="J16">
            <v>0</v>
          </cell>
          <cell r="K16">
            <v>45316</v>
          </cell>
          <cell r="L16" t="str">
            <v>Aprobado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1.01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7">
          <cell r="D17">
            <v>400018</v>
          </cell>
          <cell r="E17" t="str">
            <v>USD</v>
          </cell>
          <cell r="F17" t="str">
            <v>BICARBONATO DE SODIO</v>
          </cell>
          <cell r="G17" t="str">
            <v>KG</v>
          </cell>
          <cell r="H17">
            <v>2</v>
          </cell>
          <cell r="I17" t="str">
            <v>KG</v>
          </cell>
          <cell r="K17">
            <v>45316</v>
          </cell>
          <cell r="L17" t="str">
            <v>Aprobado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1.01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D18">
            <v>400020</v>
          </cell>
          <cell r="E18" t="str">
            <v>USD</v>
          </cell>
          <cell r="F18" t="str">
            <v>SABOR NUEZ CP 4760</v>
          </cell>
          <cell r="G18" t="str">
            <v>KG</v>
          </cell>
          <cell r="H18">
            <v>1</v>
          </cell>
          <cell r="I18" t="str">
            <v>KG</v>
          </cell>
          <cell r="K18">
            <v>45316</v>
          </cell>
          <cell r="L18" t="str">
            <v>Aprobado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34.950000000000003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D19">
            <v>400028</v>
          </cell>
          <cell r="E19" t="str">
            <v>USD</v>
          </cell>
          <cell r="F19" t="str">
            <v>PIROFOSFATO ACIDO DE SODIO</v>
          </cell>
          <cell r="G19" t="str">
            <v>KG</v>
          </cell>
          <cell r="H19">
            <v>1</v>
          </cell>
          <cell r="I19" t="str">
            <v>KG</v>
          </cell>
          <cell r="K19">
            <v>45316</v>
          </cell>
          <cell r="L19" t="str">
            <v>Aprobado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6.5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D20">
            <v>400031</v>
          </cell>
          <cell r="E20" t="str">
            <v>USD</v>
          </cell>
          <cell r="F20" t="str">
            <v>RESINA DE COLESTIRAMINA ANHIDRA</v>
          </cell>
          <cell r="G20" t="str">
            <v>KG</v>
          </cell>
          <cell r="H20">
            <v>2</v>
          </cell>
          <cell r="I20" t="str">
            <v>KG</v>
          </cell>
          <cell r="K20">
            <v>45316</v>
          </cell>
          <cell r="L20" t="str">
            <v>Aprobado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65.89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D21">
            <v>400032</v>
          </cell>
          <cell r="E21" t="str">
            <v>USD</v>
          </cell>
          <cell r="F21" t="str">
            <v>CELULOSA MICROCRISTALINA 102 (H200)</v>
          </cell>
          <cell r="G21" t="str">
            <v>KG</v>
          </cell>
          <cell r="H21">
            <v>1</v>
          </cell>
          <cell r="I21" t="str">
            <v>KG</v>
          </cell>
          <cell r="K21">
            <v>45316</v>
          </cell>
          <cell r="L21" t="str">
            <v>Aprobado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3.85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D22">
            <v>400033</v>
          </cell>
          <cell r="E22" t="str">
            <v>USD</v>
          </cell>
          <cell r="F22" t="str">
            <v>CELULOSA MICROCRISTALINA 200 (H180)</v>
          </cell>
          <cell r="G22" t="str">
            <v>KG</v>
          </cell>
          <cell r="H22">
            <v>3</v>
          </cell>
          <cell r="I22" t="str">
            <v>KG</v>
          </cell>
          <cell r="K22">
            <v>45316</v>
          </cell>
          <cell r="L22" t="str">
            <v>Aprobado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5.0999999999999996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D23">
            <v>400034</v>
          </cell>
          <cell r="E23" t="str">
            <v>USD</v>
          </cell>
          <cell r="F23" t="str">
            <v>SABOR LIMA-LIMON</v>
          </cell>
          <cell r="G23" t="str">
            <v>KG</v>
          </cell>
          <cell r="H23">
            <v>1</v>
          </cell>
          <cell r="I23" t="str">
            <v>KG</v>
          </cell>
          <cell r="K23">
            <v>45316</v>
          </cell>
          <cell r="L23" t="str">
            <v>Aprobado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21.75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D24">
            <v>400037</v>
          </cell>
          <cell r="E24" t="str">
            <v>USD</v>
          </cell>
          <cell r="F24" t="str">
            <v>HARINA DE SOYA</v>
          </cell>
          <cell r="G24" t="str">
            <v>KG</v>
          </cell>
          <cell r="H24">
            <v>1</v>
          </cell>
          <cell r="I24" t="str">
            <v>KG</v>
          </cell>
          <cell r="K24">
            <v>45316</v>
          </cell>
          <cell r="L24" t="str">
            <v>Aprobado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1.64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D25">
            <v>400038</v>
          </cell>
          <cell r="E25" t="str">
            <v>USD</v>
          </cell>
          <cell r="F25" t="str">
            <v>POLIVIDONA (POLIVINILPIRROLIDONA K-30)</v>
          </cell>
          <cell r="G25" t="str">
            <v>KG</v>
          </cell>
          <cell r="H25">
            <v>1</v>
          </cell>
          <cell r="I25" t="str">
            <v>KG</v>
          </cell>
          <cell r="K25">
            <v>45316</v>
          </cell>
          <cell r="L25" t="str">
            <v>Aprobado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32.200000000000003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D26">
            <v>400039</v>
          </cell>
          <cell r="E26" t="str">
            <v>USD</v>
          </cell>
          <cell r="F26" t="str">
            <v>CROSPOVIDONA XL 10</v>
          </cell>
          <cell r="G26" t="str">
            <v>KG</v>
          </cell>
          <cell r="H26">
            <v>1</v>
          </cell>
          <cell r="I26" t="str">
            <v>KG</v>
          </cell>
          <cell r="K26">
            <v>45316</v>
          </cell>
          <cell r="L26" t="str">
            <v>Aprobado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37.5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D27">
            <v>400042</v>
          </cell>
          <cell r="E27" t="str">
            <v>USD</v>
          </cell>
          <cell r="F27" t="str">
            <v>MACROGOL 6000</v>
          </cell>
          <cell r="G27" t="str">
            <v>KG</v>
          </cell>
          <cell r="H27">
            <v>2</v>
          </cell>
          <cell r="I27" t="str">
            <v>KG</v>
          </cell>
          <cell r="K27">
            <v>45316</v>
          </cell>
          <cell r="L27" t="str">
            <v>Aprobado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4.63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D28">
            <v>400043</v>
          </cell>
          <cell r="E28" t="str">
            <v>USD</v>
          </cell>
          <cell r="F28" t="str">
            <v>ACIDO ESTEARICO VEGETAL</v>
          </cell>
          <cell r="G28" t="str">
            <v>KG</v>
          </cell>
          <cell r="H28">
            <v>1</v>
          </cell>
          <cell r="I28" t="str">
            <v>KG</v>
          </cell>
          <cell r="K28">
            <v>45316</v>
          </cell>
          <cell r="L28" t="str">
            <v>Aprobado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24.95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D29">
            <v>400044</v>
          </cell>
          <cell r="E29" t="str">
            <v>USD</v>
          </cell>
          <cell r="F29" t="str">
            <v>AISLADO DE SOYA</v>
          </cell>
          <cell r="G29" t="str">
            <v>KG</v>
          </cell>
          <cell r="H29">
            <v>2</v>
          </cell>
          <cell r="I29" t="str">
            <v>KG</v>
          </cell>
          <cell r="K29">
            <v>45316</v>
          </cell>
          <cell r="L29" t="str">
            <v>Aprobado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4.26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D30">
            <v>400048</v>
          </cell>
          <cell r="E30" t="str">
            <v>MXN</v>
          </cell>
          <cell r="F30" t="str">
            <v>CLORURO DE SODIO</v>
          </cell>
          <cell r="G30" t="str">
            <v>KG</v>
          </cell>
          <cell r="H30">
            <v>1</v>
          </cell>
          <cell r="I30" t="str">
            <v>KG</v>
          </cell>
          <cell r="K30">
            <v>45316</v>
          </cell>
          <cell r="L30" t="str">
            <v>Aprobado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35.869999999999997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D31">
            <v>400049</v>
          </cell>
          <cell r="E31" t="str">
            <v>MXN</v>
          </cell>
          <cell r="F31" t="str">
            <v>CLORURO DE POTASIO</v>
          </cell>
          <cell r="G31" t="str">
            <v>KG</v>
          </cell>
          <cell r="H31">
            <v>1</v>
          </cell>
          <cell r="I31" t="str">
            <v>KG</v>
          </cell>
          <cell r="K31">
            <v>45316</v>
          </cell>
          <cell r="L31" t="str">
            <v>Aprobado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106.6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D32">
            <v>400050</v>
          </cell>
          <cell r="E32" t="str">
            <v>USD</v>
          </cell>
          <cell r="F32" t="str">
            <v>CROSCARMELOSA DE SODIO O SODICA</v>
          </cell>
          <cell r="G32" t="str">
            <v>KG</v>
          </cell>
          <cell r="H32">
            <v>2</v>
          </cell>
          <cell r="I32" t="str">
            <v>KG</v>
          </cell>
          <cell r="K32">
            <v>45316</v>
          </cell>
          <cell r="L32" t="str">
            <v>Aprobado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7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D33">
            <v>400050</v>
          </cell>
          <cell r="E33" t="str">
            <v>USD</v>
          </cell>
          <cell r="F33" t="str">
            <v>CROSCARMELOSA DE SODIO O SODICA</v>
          </cell>
          <cell r="G33" t="str">
            <v>KG</v>
          </cell>
          <cell r="H33">
            <v>1</v>
          </cell>
          <cell r="I33" t="str">
            <v>KG</v>
          </cell>
          <cell r="K33">
            <v>45316</v>
          </cell>
          <cell r="L33" t="str">
            <v>Aprobado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</v>
          </cell>
          <cell r="S33">
            <v>13.5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D34">
            <v>400051</v>
          </cell>
          <cell r="E34" t="str">
            <v>USD</v>
          </cell>
          <cell r="F34" t="str">
            <v>ESTEARATO DE MAGNESIO (VEGETAL)</v>
          </cell>
          <cell r="G34" t="str">
            <v>KG</v>
          </cell>
          <cell r="H34">
            <v>1</v>
          </cell>
          <cell r="I34" t="str">
            <v>KG</v>
          </cell>
          <cell r="K34">
            <v>45316</v>
          </cell>
          <cell r="L34" t="str">
            <v>Aprobado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8.8000000000000007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D35">
            <v>400052</v>
          </cell>
          <cell r="E35" t="str">
            <v>USD</v>
          </cell>
          <cell r="F35" t="str">
            <v>BENZOATO DE SODIO</v>
          </cell>
          <cell r="G35" t="str">
            <v>KG</v>
          </cell>
          <cell r="H35">
            <v>1</v>
          </cell>
          <cell r="I35" t="str">
            <v>KG</v>
          </cell>
          <cell r="K35">
            <v>45316</v>
          </cell>
          <cell r="L35" t="str">
            <v>Aprobado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4.9800000000000004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D36">
            <v>400054</v>
          </cell>
          <cell r="E36" t="str">
            <v>USD</v>
          </cell>
          <cell r="F36" t="str">
            <v>CLORHIDRATO DE TIAMINA (VITAMINA B1)</v>
          </cell>
          <cell r="G36" t="str">
            <v>KG</v>
          </cell>
          <cell r="H36">
            <v>1</v>
          </cell>
          <cell r="I36" t="str">
            <v>KG</v>
          </cell>
          <cell r="K36">
            <v>45316</v>
          </cell>
          <cell r="L36" t="str">
            <v>Aprobado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86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D37">
            <v>400055</v>
          </cell>
          <cell r="E37" t="str">
            <v>MXN</v>
          </cell>
          <cell r="F37" t="str">
            <v>SULFATO FERROSO HEPTAHIDRATADO</v>
          </cell>
          <cell r="G37" t="str">
            <v>KG</v>
          </cell>
          <cell r="H37">
            <v>1</v>
          </cell>
          <cell r="I37" t="str">
            <v>KG</v>
          </cell>
          <cell r="K37">
            <v>45316</v>
          </cell>
          <cell r="L37" t="str">
            <v>Aprobado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76.36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D38">
            <v>400056</v>
          </cell>
          <cell r="E38" t="str">
            <v>USD</v>
          </cell>
          <cell r="F38" t="str">
            <v>RIBOFLAVINA (VITAMINA B2)</v>
          </cell>
          <cell r="G38" t="str">
            <v>KG</v>
          </cell>
          <cell r="H38">
            <v>1</v>
          </cell>
          <cell r="I38" t="str">
            <v>KG</v>
          </cell>
          <cell r="K38">
            <v>45316</v>
          </cell>
          <cell r="L38" t="str">
            <v>Aprobado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72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D39">
            <v>400058</v>
          </cell>
          <cell r="E39" t="str">
            <v>USD</v>
          </cell>
          <cell r="F39" t="str">
            <v>SULFATO DE ZINC MONOHIDRATADO</v>
          </cell>
          <cell r="G39" t="str">
            <v>KG</v>
          </cell>
          <cell r="H39">
            <v>3</v>
          </cell>
          <cell r="I39" t="str">
            <v>KG</v>
          </cell>
          <cell r="K39">
            <v>45316</v>
          </cell>
          <cell r="L39" t="str">
            <v>Aprobado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7.68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</row>
        <row r="40">
          <cell r="D40">
            <v>400058</v>
          </cell>
          <cell r="E40" t="str">
            <v>MXN</v>
          </cell>
          <cell r="F40" t="str">
            <v>SULFATO DE ZINC MONOHIDRATADO</v>
          </cell>
          <cell r="G40" t="str">
            <v>KG</v>
          </cell>
          <cell r="H40">
            <v>1</v>
          </cell>
          <cell r="I40" t="str">
            <v>KG</v>
          </cell>
          <cell r="K40">
            <v>45316</v>
          </cell>
          <cell r="L40" t="str">
            <v>Aprobado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183.19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D41">
            <v>400059</v>
          </cell>
          <cell r="E41" t="str">
            <v>USD</v>
          </cell>
          <cell r="F41" t="str">
            <v>ACIDO FOLICO</v>
          </cell>
          <cell r="G41" t="str">
            <v>KG</v>
          </cell>
          <cell r="H41">
            <v>1</v>
          </cell>
          <cell r="I41" t="str">
            <v>KG</v>
          </cell>
          <cell r="K41">
            <v>45316</v>
          </cell>
          <cell r="L41" t="str">
            <v>Aprobado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468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D42">
            <v>400060</v>
          </cell>
          <cell r="E42" t="str">
            <v>MXN</v>
          </cell>
          <cell r="F42" t="str">
            <v>ACIDO ASCORBICO (VITAMINA C)</v>
          </cell>
          <cell r="G42" t="str">
            <v>KG</v>
          </cell>
          <cell r="H42">
            <v>1</v>
          </cell>
          <cell r="I42" t="str">
            <v>KG</v>
          </cell>
          <cell r="J42">
            <v>0</v>
          </cell>
          <cell r="K42">
            <v>45316</v>
          </cell>
          <cell r="L42" t="str">
            <v>Aprobado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84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D43">
            <v>400060</v>
          </cell>
          <cell r="E43" t="str">
            <v>USD</v>
          </cell>
          <cell r="F43" t="str">
            <v>ACIDO ASCORBICO (VITAMINA C)</v>
          </cell>
          <cell r="G43" t="str">
            <v>KG</v>
          </cell>
          <cell r="H43">
            <v>4</v>
          </cell>
          <cell r="I43" t="str">
            <v>KG</v>
          </cell>
          <cell r="J43">
            <v>0</v>
          </cell>
          <cell r="K43">
            <v>45316</v>
          </cell>
          <cell r="L43" t="str">
            <v>Aprobado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4.7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D44">
            <v>400060</v>
          </cell>
          <cell r="E44" t="str">
            <v>USD</v>
          </cell>
          <cell r="F44" t="str">
            <v>ACIDO ASCORBICO (VITAMINA C)</v>
          </cell>
          <cell r="G44" t="str">
            <v>KG</v>
          </cell>
          <cell r="H44">
            <v>3</v>
          </cell>
          <cell r="I44" t="str">
            <v>KG</v>
          </cell>
          <cell r="K44">
            <v>45316</v>
          </cell>
          <cell r="L44" t="str">
            <v>Aprobado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4.5999999999999996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D45">
            <v>400061</v>
          </cell>
          <cell r="E45" t="str">
            <v>MXN</v>
          </cell>
          <cell r="F45" t="str">
            <v>GLICERINA (GLICEROL)</v>
          </cell>
          <cell r="G45" t="str">
            <v>KG</v>
          </cell>
          <cell r="H45">
            <v>2</v>
          </cell>
          <cell r="I45" t="str">
            <v>KG</v>
          </cell>
          <cell r="J45">
            <v>0</v>
          </cell>
          <cell r="K45">
            <v>43936</v>
          </cell>
          <cell r="L45" t="str">
            <v>Aprobado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22.9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D46">
            <v>400061</v>
          </cell>
          <cell r="E46" t="str">
            <v>USD</v>
          </cell>
          <cell r="F46" t="str">
            <v>GLICERINA (GLICEROL)</v>
          </cell>
          <cell r="G46" t="str">
            <v>KG</v>
          </cell>
          <cell r="H46">
            <v>1</v>
          </cell>
          <cell r="I46" t="str">
            <v>KG</v>
          </cell>
          <cell r="K46">
            <v>45316</v>
          </cell>
          <cell r="L46" t="str">
            <v>Aprobado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2.52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D47">
            <v>400061</v>
          </cell>
          <cell r="E47" t="str">
            <v>USD</v>
          </cell>
          <cell r="F47" t="str">
            <v>GLICERINA (GLICEROL)</v>
          </cell>
          <cell r="G47" t="str">
            <v>KG</v>
          </cell>
          <cell r="H47">
            <v>3</v>
          </cell>
          <cell r="I47" t="str">
            <v>KG</v>
          </cell>
          <cell r="K47">
            <v>45316</v>
          </cell>
          <cell r="L47" t="str">
            <v>Aprobado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1</v>
          </cell>
          <cell r="S47">
            <v>1.45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D48">
            <v>400063</v>
          </cell>
          <cell r="E48" t="str">
            <v>MXN</v>
          </cell>
          <cell r="F48" t="str">
            <v>CITRATO DE SODIO ANHIDRO</v>
          </cell>
          <cell r="G48" t="str">
            <v>KG</v>
          </cell>
          <cell r="H48">
            <v>1</v>
          </cell>
          <cell r="I48" t="str">
            <v>KG</v>
          </cell>
          <cell r="K48">
            <v>45316</v>
          </cell>
          <cell r="L48" t="str">
            <v>Aprobado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</v>
          </cell>
          <cell r="S48">
            <v>198.56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D49">
            <v>400068</v>
          </cell>
          <cell r="E49" t="str">
            <v>USD</v>
          </cell>
          <cell r="F49" t="str">
            <v>CIANOCOBALAMINA (VITAMINA B12) 0.1% EN M</v>
          </cell>
          <cell r="G49" t="str">
            <v>KG</v>
          </cell>
          <cell r="H49">
            <v>1</v>
          </cell>
          <cell r="I49" t="str">
            <v>KG</v>
          </cell>
          <cell r="K49">
            <v>45316</v>
          </cell>
          <cell r="L49" t="str">
            <v>Aprobado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38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D50">
            <v>400071</v>
          </cell>
          <cell r="E50" t="str">
            <v>MXN</v>
          </cell>
          <cell r="F50" t="str">
            <v>SULFATO FERROSO DESECADO</v>
          </cell>
          <cell r="G50" t="str">
            <v>KG</v>
          </cell>
          <cell r="H50">
            <v>1</v>
          </cell>
          <cell r="I50" t="str">
            <v>KG</v>
          </cell>
          <cell r="K50">
            <v>45316</v>
          </cell>
          <cell r="L50" t="str">
            <v>Aprobado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1</v>
          </cell>
          <cell r="S50">
            <v>86.36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D51">
            <v>400072</v>
          </cell>
          <cell r="E51" t="str">
            <v>USD</v>
          </cell>
          <cell r="F51" t="str">
            <v>VITAMINA D3 (1.0 MILL UI/G) LIQUIDA</v>
          </cell>
          <cell r="G51" t="str">
            <v>KG</v>
          </cell>
          <cell r="H51">
            <v>1</v>
          </cell>
          <cell r="I51" t="str">
            <v>KG</v>
          </cell>
          <cell r="K51">
            <v>45316</v>
          </cell>
          <cell r="L51" t="str">
            <v>Aprobado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1</v>
          </cell>
          <cell r="S51">
            <v>251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D52">
            <v>400074</v>
          </cell>
          <cell r="E52" t="str">
            <v>USD</v>
          </cell>
          <cell r="F52" t="str">
            <v>NICOTINAMIDA</v>
          </cell>
          <cell r="G52" t="str">
            <v>KG</v>
          </cell>
          <cell r="H52">
            <v>5</v>
          </cell>
          <cell r="I52" t="str">
            <v>KG</v>
          </cell>
          <cell r="K52">
            <v>45316</v>
          </cell>
          <cell r="L52" t="str">
            <v>Aprobado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15.5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D53">
            <v>400075</v>
          </cell>
          <cell r="E53" t="str">
            <v>USD</v>
          </cell>
          <cell r="F53" t="str">
            <v>RETINOL (VITAMINA A) (PALMITATO 250,000</v>
          </cell>
          <cell r="G53" t="str">
            <v>KG</v>
          </cell>
          <cell r="H53">
            <v>1</v>
          </cell>
          <cell r="I53" t="str">
            <v>KG</v>
          </cell>
          <cell r="K53">
            <v>45316</v>
          </cell>
          <cell r="L53" t="str">
            <v>Aprobado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</v>
          </cell>
          <cell r="S53">
            <v>73.5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D54">
            <v>400076</v>
          </cell>
          <cell r="E54" t="str">
            <v>USD</v>
          </cell>
          <cell r="F54" t="str">
            <v>COLCALCIFEROL (VITAMINA D3) (100,000 UI/</v>
          </cell>
          <cell r="G54" t="str">
            <v>KG</v>
          </cell>
          <cell r="H54">
            <v>1</v>
          </cell>
          <cell r="I54" t="str">
            <v>KG</v>
          </cell>
          <cell r="K54">
            <v>45316</v>
          </cell>
          <cell r="L54" t="str">
            <v>Aprobado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D55">
            <v>400077</v>
          </cell>
          <cell r="E55" t="str">
            <v>USD</v>
          </cell>
          <cell r="F55" t="str">
            <v>LAURIL SULFATO DE SODIO</v>
          </cell>
          <cell r="G55" t="str">
            <v>KG</v>
          </cell>
          <cell r="H55">
            <v>1</v>
          </cell>
          <cell r="I55" t="str">
            <v>KG</v>
          </cell>
          <cell r="J55">
            <v>0</v>
          </cell>
          <cell r="K55">
            <v>45316</v>
          </cell>
          <cell r="L55" t="str">
            <v>Aprobado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</v>
          </cell>
          <cell r="S55">
            <v>18.3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D56">
            <v>400078</v>
          </cell>
          <cell r="E56" t="str">
            <v>USD</v>
          </cell>
          <cell r="F56" t="str">
            <v>YODURO DE POTASIO</v>
          </cell>
          <cell r="G56" t="str">
            <v>KG</v>
          </cell>
          <cell r="H56">
            <v>1</v>
          </cell>
          <cell r="I56" t="str">
            <v>KG</v>
          </cell>
          <cell r="K56">
            <v>45316</v>
          </cell>
          <cell r="L56" t="str">
            <v>Aprobado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1</v>
          </cell>
          <cell r="S56">
            <v>85.5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D57">
            <v>400079</v>
          </cell>
          <cell r="E57" t="str">
            <v>USD</v>
          </cell>
          <cell r="F57" t="str">
            <v>CLORHIDRATO DE PIRIDOXINA (VITAMINA B6)</v>
          </cell>
          <cell r="G57" t="str">
            <v>KG</v>
          </cell>
          <cell r="H57">
            <v>1</v>
          </cell>
          <cell r="I57" t="str">
            <v>KG</v>
          </cell>
          <cell r="K57">
            <v>45316</v>
          </cell>
          <cell r="L57" t="str">
            <v>Aprobado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1</v>
          </cell>
          <cell r="S57">
            <v>63.5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D58">
            <v>400080</v>
          </cell>
          <cell r="E58" t="str">
            <v>USD</v>
          </cell>
          <cell r="F58" t="str">
            <v>ERGOCALCIFEROL (VITAMINA D2)</v>
          </cell>
          <cell r="G58" t="str">
            <v>GR</v>
          </cell>
          <cell r="H58">
            <v>1</v>
          </cell>
          <cell r="I58" t="str">
            <v>KG</v>
          </cell>
          <cell r="J58">
            <v>0</v>
          </cell>
          <cell r="K58">
            <v>45316</v>
          </cell>
          <cell r="L58" t="str">
            <v>Aprobado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15.2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D59">
            <v>400080</v>
          </cell>
          <cell r="E59" t="str">
            <v>USD</v>
          </cell>
          <cell r="F59" t="str">
            <v>ERGOCALCIFEROL (VITAMINA D2)</v>
          </cell>
          <cell r="G59" t="str">
            <v>GR</v>
          </cell>
          <cell r="H59">
            <v>2</v>
          </cell>
          <cell r="I59" t="str">
            <v>GR</v>
          </cell>
          <cell r="K59">
            <v>45316</v>
          </cell>
          <cell r="L59" t="str">
            <v>Aprobado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14.5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D60">
            <v>400081</v>
          </cell>
          <cell r="E60" t="str">
            <v>USD</v>
          </cell>
          <cell r="F60" t="str">
            <v>RIBOFLAVINA 5-FOSFATO DE SODIO (VITAMINA</v>
          </cell>
          <cell r="G60" t="str">
            <v>KG</v>
          </cell>
          <cell r="H60">
            <v>1</v>
          </cell>
          <cell r="I60" t="str">
            <v>KG</v>
          </cell>
          <cell r="K60">
            <v>45316</v>
          </cell>
          <cell r="L60" t="str">
            <v>Aprobado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395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D61">
            <v>400083</v>
          </cell>
          <cell r="E61" t="str">
            <v>USD</v>
          </cell>
          <cell r="F61" t="str">
            <v>GLICOLATO SODICO DE ALMIDON</v>
          </cell>
          <cell r="G61" t="str">
            <v>KG</v>
          </cell>
          <cell r="H61">
            <v>1</v>
          </cell>
          <cell r="I61" t="str">
            <v>KG</v>
          </cell>
          <cell r="K61">
            <v>45316</v>
          </cell>
          <cell r="L61" t="str">
            <v>Aprobado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1</v>
          </cell>
          <cell r="S61">
            <v>8.6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D62">
            <v>400084</v>
          </cell>
          <cell r="E62" t="str">
            <v>USD</v>
          </cell>
          <cell r="F62" t="str">
            <v>LACTOSA MONOHIDRATADA (SUPERTAB 11SD)</v>
          </cell>
          <cell r="G62" t="str">
            <v>KG</v>
          </cell>
          <cell r="H62">
            <v>1</v>
          </cell>
          <cell r="I62" t="str">
            <v>KG</v>
          </cell>
          <cell r="K62">
            <v>45316</v>
          </cell>
          <cell r="L62" t="str">
            <v>Aprobado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6.25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D63">
            <v>400086</v>
          </cell>
          <cell r="E63" t="str">
            <v>USD</v>
          </cell>
          <cell r="F63" t="str">
            <v>DIOXIDO DE SILICIO COLOIDAL</v>
          </cell>
          <cell r="G63" t="str">
            <v>KG</v>
          </cell>
          <cell r="H63">
            <v>1</v>
          </cell>
          <cell r="I63" t="str">
            <v>KG</v>
          </cell>
          <cell r="K63">
            <v>45316</v>
          </cell>
          <cell r="L63" t="str">
            <v>Aprobado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1</v>
          </cell>
          <cell r="S63">
            <v>17.55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D64">
            <v>400091</v>
          </cell>
          <cell r="E64" t="str">
            <v>USD</v>
          </cell>
          <cell r="F64" t="str">
            <v>L-ACETATO DE LISINA</v>
          </cell>
          <cell r="G64" t="str">
            <v>KG</v>
          </cell>
          <cell r="H64">
            <v>2</v>
          </cell>
          <cell r="I64" t="str">
            <v>KG</v>
          </cell>
          <cell r="K64">
            <v>45316</v>
          </cell>
          <cell r="L64" t="str">
            <v>Aprobado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17.8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D65">
            <v>400091</v>
          </cell>
          <cell r="E65" t="str">
            <v>USD</v>
          </cell>
          <cell r="F65" t="str">
            <v>L-ACETATO DE LISINA</v>
          </cell>
          <cell r="G65" t="str">
            <v>KG</v>
          </cell>
          <cell r="H65">
            <v>3</v>
          </cell>
          <cell r="I65" t="str">
            <v>KG</v>
          </cell>
          <cell r="K65">
            <v>45316</v>
          </cell>
          <cell r="L65" t="str">
            <v>Aprobado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</v>
          </cell>
          <cell r="S65">
            <v>14.01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</row>
        <row r="66">
          <cell r="D66">
            <v>400095</v>
          </cell>
          <cell r="E66" t="str">
            <v>USD</v>
          </cell>
          <cell r="F66" t="str">
            <v>PLANTAGO PSYLLIUM</v>
          </cell>
          <cell r="G66" t="str">
            <v>KG</v>
          </cell>
          <cell r="H66">
            <v>1</v>
          </cell>
          <cell r="I66" t="str">
            <v>KG</v>
          </cell>
          <cell r="K66">
            <v>45316</v>
          </cell>
          <cell r="L66" t="str">
            <v>Aprobado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5.5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D67">
            <v>400096</v>
          </cell>
          <cell r="E67" t="str">
            <v>MXN</v>
          </cell>
          <cell r="F67" t="str">
            <v>HIDROXIDO DE CALCIO ANHIDRO</v>
          </cell>
          <cell r="G67" t="str">
            <v>KG</v>
          </cell>
          <cell r="H67">
            <v>1</v>
          </cell>
          <cell r="I67" t="str">
            <v>KG</v>
          </cell>
          <cell r="K67">
            <v>45316</v>
          </cell>
          <cell r="L67" t="str">
            <v>Aprobado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1</v>
          </cell>
          <cell r="S67">
            <v>46.41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D68">
            <v>400097</v>
          </cell>
          <cell r="E68" t="str">
            <v>MXN</v>
          </cell>
          <cell r="F68" t="str">
            <v>CARBONATO DE CALCIO T</v>
          </cell>
          <cell r="G68" t="str">
            <v>KG</v>
          </cell>
          <cell r="H68">
            <v>1</v>
          </cell>
          <cell r="I68" t="str">
            <v>KG</v>
          </cell>
          <cell r="K68">
            <v>45316</v>
          </cell>
          <cell r="L68" t="str">
            <v>Aprobado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</v>
          </cell>
          <cell r="S68">
            <v>37.4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D69">
            <v>400101</v>
          </cell>
          <cell r="E69" t="str">
            <v>USD</v>
          </cell>
          <cell r="F69" t="str">
            <v>PROPILENGLICOL</v>
          </cell>
          <cell r="G69" t="str">
            <v>KG</v>
          </cell>
          <cell r="H69">
            <v>2</v>
          </cell>
          <cell r="I69" t="str">
            <v>KG</v>
          </cell>
          <cell r="K69">
            <v>45316</v>
          </cell>
          <cell r="L69" t="str">
            <v>Aprobado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1</v>
          </cell>
          <cell r="S69">
            <v>2.65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D70">
            <v>400101</v>
          </cell>
          <cell r="E70" t="str">
            <v>USD</v>
          </cell>
          <cell r="F70" t="str">
            <v>PROPILENGLICOL</v>
          </cell>
          <cell r="G70" t="str">
            <v>KG</v>
          </cell>
          <cell r="H70">
            <v>1</v>
          </cell>
          <cell r="I70" t="str">
            <v>KG</v>
          </cell>
          <cell r="K70">
            <v>45316</v>
          </cell>
          <cell r="L70" t="str">
            <v>Aprobado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2.7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D71">
            <v>400102</v>
          </cell>
          <cell r="E71" t="str">
            <v>USD</v>
          </cell>
          <cell r="F71" t="str">
            <v>EUDRAGIT L-30 D-55</v>
          </cell>
          <cell r="G71" t="str">
            <v>KG</v>
          </cell>
          <cell r="H71">
            <v>1</v>
          </cell>
          <cell r="I71" t="str">
            <v>KG</v>
          </cell>
          <cell r="K71">
            <v>45316</v>
          </cell>
          <cell r="L71" t="str">
            <v>Aprobado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1</v>
          </cell>
          <cell r="S71">
            <v>34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D72">
            <v>400104</v>
          </cell>
          <cell r="E72" t="str">
            <v>USD</v>
          </cell>
          <cell r="F72" t="str">
            <v>SABOR FRUTAS TROPICALES (PI･A)</v>
          </cell>
          <cell r="G72" t="str">
            <v>KG</v>
          </cell>
          <cell r="H72">
            <v>1</v>
          </cell>
          <cell r="I72" t="str">
            <v>KG</v>
          </cell>
          <cell r="K72">
            <v>45316</v>
          </cell>
          <cell r="L72" t="str">
            <v>Aprobado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1</v>
          </cell>
          <cell r="S72">
            <v>47.5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</row>
        <row r="73">
          <cell r="D73">
            <v>400105</v>
          </cell>
          <cell r="E73" t="str">
            <v>USD</v>
          </cell>
          <cell r="F73" t="str">
            <v>ENMASCARANTE AMX-35205</v>
          </cell>
          <cell r="G73" t="str">
            <v>KG</v>
          </cell>
          <cell r="H73">
            <v>1</v>
          </cell>
          <cell r="I73" t="str">
            <v>KG</v>
          </cell>
          <cell r="K73">
            <v>45316</v>
          </cell>
          <cell r="L73" t="str">
            <v>Aprobado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1</v>
          </cell>
          <cell r="S73">
            <v>68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D74">
            <v>400106</v>
          </cell>
          <cell r="E74" t="str">
            <v>MXN</v>
          </cell>
          <cell r="F74" t="str">
            <v>SULFATO DE MAGNESIO MONOHIDRATADO</v>
          </cell>
          <cell r="G74" t="str">
            <v>KG</v>
          </cell>
          <cell r="H74">
            <v>1</v>
          </cell>
          <cell r="I74" t="str">
            <v>KG</v>
          </cell>
          <cell r="K74">
            <v>45316</v>
          </cell>
          <cell r="L74" t="str">
            <v>Aprobado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1</v>
          </cell>
          <cell r="S74">
            <v>101.35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5">
          <cell r="D75">
            <v>400108</v>
          </cell>
          <cell r="E75" t="str">
            <v>USD</v>
          </cell>
          <cell r="F75" t="str">
            <v>INULINA</v>
          </cell>
          <cell r="G75" t="str">
            <v>KG</v>
          </cell>
          <cell r="H75">
            <v>1</v>
          </cell>
          <cell r="I75" t="str">
            <v>KG</v>
          </cell>
          <cell r="K75">
            <v>45316</v>
          </cell>
          <cell r="L75" t="str">
            <v>Aprobado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1</v>
          </cell>
          <cell r="S75">
            <v>4.95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D76">
            <v>400109</v>
          </cell>
          <cell r="E76" t="str">
            <v>USD</v>
          </cell>
          <cell r="F76" t="str">
            <v>SUCRALOSA</v>
          </cell>
          <cell r="G76" t="str">
            <v>KG</v>
          </cell>
          <cell r="H76">
            <v>2</v>
          </cell>
          <cell r="I76" t="str">
            <v>KG</v>
          </cell>
          <cell r="K76">
            <v>45316</v>
          </cell>
          <cell r="L76" t="str">
            <v>Aprobado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</v>
          </cell>
          <cell r="S76">
            <v>158.75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D77">
            <v>400111</v>
          </cell>
          <cell r="E77" t="str">
            <v>USD</v>
          </cell>
          <cell r="F77" t="str">
            <v>CARNITINA</v>
          </cell>
          <cell r="G77" t="str">
            <v>KG</v>
          </cell>
          <cell r="H77">
            <v>2</v>
          </cell>
          <cell r="I77" t="str">
            <v>KG</v>
          </cell>
          <cell r="K77">
            <v>45316</v>
          </cell>
          <cell r="L77" t="str">
            <v>Aprobado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</v>
          </cell>
          <cell r="S77">
            <v>74.47166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8">
          <cell r="D78">
            <v>400112</v>
          </cell>
          <cell r="E78" t="str">
            <v>USD</v>
          </cell>
          <cell r="F78" t="str">
            <v>INOSITOL</v>
          </cell>
          <cell r="G78" t="str">
            <v>KG</v>
          </cell>
          <cell r="H78">
            <v>1</v>
          </cell>
          <cell r="I78" t="str">
            <v>KG</v>
          </cell>
          <cell r="K78">
            <v>45316</v>
          </cell>
          <cell r="L78" t="str">
            <v>Aprobado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1</v>
          </cell>
          <cell r="S78">
            <v>33.700000000000003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D79">
            <v>400114</v>
          </cell>
          <cell r="E79" t="str">
            <v>USD</v>
          </cell>
          <cell r="F79" t="str">
            <v>POLISORBATO 80</v>
          </cell>
          <cell r="G79" t="str">
            <v>KG</v>
          </cell>
          <cell r="H79">
            <v>2</v>
          </cell>
          <cell r="I79" t="str">
            <v>KG</v>
          </cell>
          <cell r="K79">
            <v>45316</v>
          </cell>
          <cell r="L79" t="str">
            <v>Aprobado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1</v>
          </cell>
          <cell r="S79">
            <v>1.8571500000000001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0">
          <cell r="D80">
            <v>400114</v>
          </cell>
          <cell r="E80" t="str">
            <v>USD</v>
          </cell>
          <cell r="F80" t="str">
            <v>POLISORBATO 80</v>
          </cell>
          <cell r="G80" t="str">
            <v>KG</v>
          </cell>
          <cell r="H80">
            <v>3</v>
          </cell>
          <cell r="I80" t="str">
            <v>KG</v>
          </cell>
          <cell r="K80">
            <v>45316</v>
          </cell>
          <cell r="L80" t="str">
            <v>Aprobado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1</v>
          </cell>
          <cell r="S80">
            <v>5.9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D81">
            <v>400114</v>
          </cell>
          <cell r="E81" t="str">
            <v>USD</v>
          </cell>
          <cell r="F81" t="str">
            <v>POLISORBATO 80</v>
          </cell>
          <cell r="G81" t="str">
            <v>KG</v>
          </cell>
          <cell r="H81">
            <v>1</v>
          </cell>
          <cell r="I81" t="str">
            <v>KG</v>
          </cell>
          <cell r="K81">
            <v>45316</v>
          </cell>
          <cell r="L81" t="str">
            <v>Aprobado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3.4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D82">
            <v>400116</v>
          </cell>
          <cell r="E82" t="str">
            <v>USD</v>
          </cell>
          <cell r="F82" t="str">
            <v>DL ALFA TOCOFEROL (VITAMINA E LIQUIDA)</v>
          </cell>
          <cell r="G82" t="str">
            <v>KG</v>
          </cell>
          <cell r="H82">
            <v>1</v>
          </cell>
          <cell r="I82" t="str">
            <v>KG</v>
          </cell>
          <cell r="K82">
            <v>45316</v>
          </cell>
          <cell r="L82" t="str">
            <v>Aprobado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1</v>
          </cell>
          <cell r="S82">
            <v>103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D83">
            <v>400117</v>
          </cell>
          <cell r="E83" t="str">
            <v>USD</v>
          </cell>
          <cell r="F83" t="str">
            <v>VIT.A (PALMIT.DERETINOL 1.7MILL UI/G)LIQ</v>
          </cell>
          <cell r="G83" t="str">
            <v>KG</v>
          </cell>
          <cell r="H83">
            <v>1</v>
          </cell>
          <cell r="I83" t="str">
            <v>KG</v>
          </cell>
          <cell r="K83">
            <v>45316</v>
          </cell>
          <cell r="L83" t="str">
            <v>Aprobado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</v>
          </cell>
          <cell r="S83">
            <v>117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D84">
            <v>400118</v>
          </cell>
          <cell r="E84" t="str">
            <v>USD</v>
          </cell>
          <cell r="F84" t="str">
            <v>D-PANTOTENATO DE CALCIO (ACIDO PANTOTENI</v>
          </cell>
          <cell r="G84" t="str">
            <v>KG</v>
          </cell>
          <cell r="H84">
            <v>1</v>
          </cell>
          <cell r="I84" t="str">
            <v>KG</v>
          </cell>
          <cell r="K84">
            <v>45316</v>
          </cell>
          <cell r="L84" t="str">
            <v>Aprobado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1</v>
          </cell>
          <cell r="S84">
            <v>38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5">
          <cell r="D85">
            <v>400119</v>
          </cell>
          <cell r="E85" t="str">
            <v>USD</v>
          </cell>
          <cell r="F85" t="str">
            <v>BIOTINA</v>
          </cell>
          <cell r="G85" t="str">
            <v>KG</v>
          </cell>
          <cell r="H85">
            <v>1</v>
          </cell>
          <cell r="I85" t="str">
            <v>KG</v>
          </cell>
          <cell r="K85">
            <v>45316</v>
          </cell>
          <cell r="L85" t="str">
            <v>Aprobado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1</v>
          </cell>
          <cell r="S85">
            <v>5900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D86">
            <v>400120</v>
          </cell>
          <cell r="E86" t="str">
            <v>USD</v>
          </cell>
          <cell r="F86" t="str">
            <v>FITOMENADIONA 5% (VITAMINA K1)</v>
          </cell>
          <cell r="G86" t="str">
            <v>KG</v>
          </cell>
          <cell r="H86">
            <v>1</v>
          </cell>
          <cell r="I86" t="str">
            <v>KG</v>
          </cell>
          <cell r="K86">
            <v>45316</v>
          </cell>
          <cell r="L86" t="str">
            <v>Aprobado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1</v>
          </cell>
          <cell r="S86">
            <v>450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D87">
            <v>400121</v>
          </cell>
          <cell r="E87" t="str">
            <v>USD</v>
          </cell>
          <cell r="F87" t="str">
            <v>ACETATO DE ALFA-TOCOFEROL (VITAMINA E AL</v>
          </cell>
          <cell r="G87" t="str">
            <v>KG</v>
          </cell>
          <cell r="H87">
            <v>1</v>
          </cell>
          <cell r="I87" t="str">
            <v>KG</v>
          </cell>
          <cell r="K87">
            <v>45316</v>
          </cell>
          <cell r="L87" t="str">
            <v>Aprobado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1</v>
          </cell>
          <cell r="S87">
            <v>48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</row>
        <row r="88">
          <cell r="D88">
            <v>400122</v>
          </cell>
          <cell r="E88" t="str">
            <v>MXN</v>
          </cell>
          <cell r="F88" t="str">
            <v>SULFATO DE MANGANESO MONOHIDRATADO</v>
          </cell>
          <cell r="G88" t="str">
            <v>KG</v>
          </cell>
          <cell r="H88">
            <v>1</v>
          </cell>
          <cell r="I88" t="str">
            <v>KG</v>
          </cell>
          <cell r="K88">
            <v>45316</v>
          </cell>
          <cell r="L88" t="str">
            <v>Aprobado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1</v>
          </cell>
          <cell r="S88">
            <v>116.95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D89">
            <v>400124</v>
          </cell>
          <cell r="E89" t="str">
            <v>MXN</v>
          </cell>
          <cell r="F89" t="str">
            <v>ACEITE DE SOYA</v>
          </cell>
          <cell r="G89" t="str">
            <v>KG</v>
          </cell>
          <cell r="H89">
            <v>1</v>
          </cell>
          <cell r="I89" t="str">
            <v>KG</v>
          </cell>
          <cell r="K89">
            <v>45316</v>
          </cell>
          <cell r="L89" t="str">
            <v>Aprobado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</v>
          </cell>
          <cell r="S89">
            <v>48.591929999999998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90">
          <cell r="D90">
            <v>400126</v>
          </cell>
          <cell r="E90" t="str">
            <v>MXN</v>
          </cell>
          <cell r="F90" t="str">
            <v>FOSFATO DE MAGNESIO TRIBASICO (PENTA HID</v>
          </cell>
          <cell r="G90" t="str">
            <v>KG</v>
          </cell>
          <cell r="H90">
            <v>1</v>
          </cell>
          <cell r="I90" t="str">
            <v>KG</v>
          </cell>
          <cell r="K90">
            <v>45316</v>
          </cell>
          <cell r="L90" t="str">
            <v>Aprobado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1</v>
          </cell>
          <cell r="S90">
            <v>186.89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D91">
            <v>400127</v>
          </cell>
          <cell r="E91" t="str">
            <v>MXN</v>
          </cell>
          <cell r="F91" t="str">
            <v>CROMATO DE SODIO</v>
          </cell>
          <cell r="G91" t="str">
            <v>KG</v>
          </cell>
          <cell r="H91">
            <v>1</v>
          </cell>
          <cell r="I91" t="str">
            <v>KG</v>
          </cell>
          <cell r="K91">
            <v>45316</v>
          </cell>
          <cell r="L91" t="str">
            <v>Aprobado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1</v>
          </cell>
          <cell r="S91">
            <v>18.34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D92">
            <v>400128</v>
          </cell>
          <cell r="E92" t="str">
            <v>USD</v>
          </cell>
          <cell r="F92" t="str">
            <v>MOLIBDATO DE SODIO</v>
          </cell>
          <cell r="G92" t="str">
            <v>KG</v>
          </cell>
          <cell r="H92">
            <v>1</v>
          </cell>
          <cell r="I92" t="str">
            <v>KG</v>
          </cell>
          <cell r="J92">
            <v>0</v>
          </cell>
          <cell r="K92">
            <v>45414</v>
          </cell>
          <cell r="L92" t="str">
            <v>Aprobado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65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D93">
            <v>400129</v>
          </cell>
          <cell r="E93" t="str">
            <v>USD</v>
          </cell>
          <cell r="F93" t="str">
            <v>ÓXIDO DE MAGNESIO PESADO</v>
          </cell>
          <cell r="G93" t="str">
            <v>KG</v>
          </cell>
          <cell r="H93">
            <v>1</v>
          </cell>
          <cell r="I93" t="str">
            <v>KG</v>
          </cell>
          <cell r="J93">
            <v>0</v>
          </cell>
          <cell r="K93">
            <v>45316</v>
          </cell>
          <cell r="L93" t="str">
            <v>Aprobado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1</v>
          </cell>
          <cell r="S93">
            <v>17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D94">
            <v>400130</v>
          </cell>
          <cell r="E94" t="str">
            <v>USD</v>
          </cell>
          <cell r="F94" t="str">
            <v>GLUCONATO DE COBRE</v>
          </cell>
          <cell r="G94" t="str">
            <v>KG</v>
          </cell>
          <cell r="H94">
            <v>1</v>
          </cell>
          <cell r="I94" t="str">
            <v>KG</v>
          </cell>
          <cell r="K94">
            <v>45316</v>
          </cell>
          <cell r="L94" t="str">
            <v>Aprobado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</v>
          </cell>
          <cell r="S94">
            <v>32.5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</row>
        <row r="95">
          <cell r="D95">
            <v>400140</v>
          </cell>
          <cell r="E95" t="str">
            <v>USD</v>
          </cell>
          <cell r="F95" t="str">
            <v>L-HISTIDINA</v>
          </cell>
          <cell r="G95" t="str">
            <v>KG</v>
          </cell>
          <cell r="H95">
            <v>1</v>
          </cell>
          <cell r="I95" t="str">
            <v>KG</v>
          </cell>
          <cell r="K95">
            <v>45316</v>
          </cell>
          <cell r="L95" t="str">
            <v>Aprobado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1</v>
          </cell>
          <cell r="S95">
            <v>63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6">
          <cell r="D96">
            <v>400140</v>
          </cell>
          <cell r="E96" t="str">
            <v>USD</v>
          </cell>
          <cell r="F96" t="str">
            <v>L-HISTIDINA</v>
          </cell>
          <cell r="G96" t="str">
            <v>KG</v>
          </cell>
          <cell r="H96">
            <v>2</v>
          </cell>
          <cell r="I96" t="str">
            <v>KG</v>
          </cell>
          <cell r="K96">
            <v>45316</v>
          </cell>
          <cell r="L96" t="str">
            <v>Aprobado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1</v>
          </cell>
          <cell r="S96">
            <v>47.04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7">
          <cell r="D97">
            <v>400148</v>
          </cell>
          <cell r="E97" t="str">
            <v>USD</v>
          </cell>
          <cell r="F97" t="str">
            <v>L-TREONINA</v>
          </cell>
          <cell r="G97" t="str">
            <v>KG</v>
          </cell>
          <cell r="H97">
            <v>1</v>
          </cell>
          <cell r="I97" t="str">
            <v>KG</v>
          </cell>
          <cell r="K97">
            <v>45316</v>
          </cell>
          <cell r="L97" t="str">
            <v>Aprobado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1</v>
          </cell>
          <cell r="S97">
            <v>5.5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</row>
        <row r="98">
          <cell r="D98">
            <v>400148</v>
          </cell>
          <cell r="E98" t="str">
            <v>USD</v>
          </cell>
          <cell r="F98" t="str">
            <v>L-TREONINA</v>
          </cell>
          <cell r="G98" t="str">
            <v>KG</v>
          </cell>
          <cell r="H98">
            <v>2</v>
          </cell>
          <cell r="I98" t="str">
            <v>KG</v>
          </cell>
          <cell r="K98">
            <v>45316</v>
          </cell>
          <cell r="L98" t="str">
            <v>Aprobado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1</v>
          </cell>
          <cell r="S98">
            <v>3.29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D99">
            <v>400149</v>
          </cell>
          <cell r="E99" t="str">
            <v>USD</v>
          </cell>
          <cell r="F99" t="str">
            <v>L-TIROSINA</v>
          </cell>
          <cell r="G99" t="str">
            <v>KG</v>
          </cell>
          <cell r="H99">
            <v>2</v>
          </cell>
          <cell r="I99" t="str">
            <v>KG</v>
          </cell>
          <cell r="K99">
            <v>45316</v>
          </cell>
          <cell r="L99" t="str">
            <v>Aprobado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1</v>
          </cell>
          <cell r="S99">
            <v>8.4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D100">
            <v>400149</v>
          </cell>
          <cell r="E100" t="str">
            <v>USD</v>
          </cell>
          <cell r="F100" t="str">
            <v>L-TIROSINA</v>
          </cell>
          <cell r="G100" t="str">
            <v>KG</v>
          </cell>
          <cell r="H100">
            <v>1</v>
          </cell>
          <cell r="I100" t="str">
            <v>KG</v>
          </cell>
          <cell r="K100">
            <v>45316</v>
          </cell>
          <cell r="L100" t="str">
            <v>Aprobado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</v>
          </cell>
          <cell r="S100">
            <v>16.8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D101">
            <v>400151</v>
          </cell>
          <cell r="E101" t="str">
            <v>USD</v>
          </cell>
          <cell r="F101" t="str">
            <v>L-TRIPTOFANO</v>
          </cell>
          <cell r="G101" t="str">
            <v>KG</v>
          </cell>
          <cell r="H101">
            <v>2</v>
          </cell>
          <cell r="I101" t="str">
            <v>KG</v>
          </cell>
          <cell r="K101">
            <v>45316</v>
          </cell>
          <cell r="L101" t="str">
            <v>Aprobado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19.600000000000001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</row>
        <row r="102">
          <cell r="D102">
            <v>400151</v>
          </cell>
          <cell r="E102" t="str">
            <v>USD</v>
          </cell>
          <cell r="F102" t="str">
            <v>L-TRIPTOFANO</v>
          </cell>
          <cell r="G102" t="str">
            <v>KG</v>
          </cell>
          <cell r="H102">
            <v>3</v>
          </cell>
          <cell r="I102" t="str">
            <v>KG</v>
          </cell>
          <cell r="K102">
            <v>45316</v>
          </cell>
          <cell r="L102" t="str">
            <v>Aprobado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</v>
          </cell>
          <cell r="S102">
            <v>13.51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3">
          <cell r="D103">
            <v>400152</v>
          </cell>
          <cell r="E103" t="str">
            <v>MXN</v>
          </cell>
          <cell r="F103" t="str">
            <v>FOSFATO DIPOTASICO ANHIDRO = FOSFATO</v>
          </cell>
          <cell r="G103" t="str">
            <v>KG</v>
          </cell>
          <cell r="H103">
            <v>1</v>
          </cell>
          <cell r="I103" t="str">
            <v>KG</v>
          </cell>
          <cell r="K103">
            <v>45316</v>
          </cell>
          <cell r="L103" t="str">
            <v>Aprobado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202.35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</row>
        <row r="104">
          <cell r="D104">
            <v>400153</v>
          </cell>
          <cell r="E104" t="str">
            <v>USD</v>
          </cell>
          <cell r="F104" t="str">
            <v>FOSFATO DE CALCIO</v>
          </cell>
          <cell r="G104" t="str">
            <v>KG</v>
          </cell>
          <cell r="H104">
            <v>2</v>
          </cell>
          <cell r="I104" t="str">
            <v>KG</v>
          </cell>
          <cell r="K104">
            <v>45316</v>
          </cell>
          <cell r="L104" t="str">
            <v>Aprobado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</v>
          </cell>
          <cell r="S104">
            <v>8.4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D105">
            <v>400158</v>
          </cell>
          <cell r="E105" t="str">
            <v>USD</v>
          </cell>
          <cell r="F105" t="str">
            <v>CASEINATO DE CALCIO K</v>
          </cell>
          <cell r="G105" t="str">
            <v>KG</v>
          </cell>
          <cell r="H105">
            <v>1</v>
          </cell>
          <cell r="I105" t="str">
            <v>KG</v>
          </cell>
          <cell r="K105">
            <v>45316</v>
          </cell>
          <cell r="L105" t="str">
            <v>Aprobado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</v>
          </cell>
          <cell r="S105">
            <v>10.7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</row>
        <row r="106">
          <cell r="D106">
            <v>400159</v>
          </cell>
          <cell r="E106" t="str">
            <v>USD</v>
          </cell>
          <cell r="F106" t="str">
            <v>OPADRY II BLANCO 85F18378</v>
          </cell>
          <cell r="G106" t="str">
            <v>KG</v>
          </cell>
          <cell r="H106">
            <v>1</v>
          </cell>
          <cell r="I106" t="str">
            <v>KG</v>
          </cell>
          <cell r="K106">
            <v>45316</v>
          </cell>
          <cell r="L106" t="str">
            <v>Aprobado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</v>
          </cell>
          <cell r="S106">
            <v>94.61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</row>
        <row r="107">
          <cell r="D107">
            <v>400163</v>
          </cell>
          <cell r="E107" t="str">
            <v>USD</v>
          </cell>
          <cell r="F107" t="str">
            <v>CASEINATO DE CALCIO</v>
          </cell>
          <cell r="G107" t="str">
            <v>KG</v>
          </cell>
          <cell r="H107">
            <v>1</v>
          </cell>
          <cell r="I107" t="str">
            <v>KG</v>
          </cell>
          <cell r="K107">
            <v>45316</v>
          </cell>
          <cell r="L107" t="str">
            <v>Aprobado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1</v>
          </cell>
          <cell r="S107">
            <v>10.199999999999999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D108">
            <v>400163</v>
          </cell>
          <cell r="E108" t="str">
            <v>MXN</v>
          </cell>
          <cell r="F108" t="str">
            <v>CASEINATO DE CALCIO</v>
          </cell>
          <cell r="G108" t="str">
            <v>KG</v>
          </cell>
          <cell r="H108">
            <v>3</v>
          </cell>
          <cell r="I108" t="str">
            <v>KG</v>
          </cell>
          <cell r="K108">
            <v>45316</v>
          </cell>
          <cell r="L108" t="str">
            <v>Aprobado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14.5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D109">
            <v>400163</v>
          </cell>
          <cell r="E109" t="str">
            <v>USD</v>
          </cell>
          <cell r="F109" t="str">
            <v>CASEINATO DE CALCIO</v>
          </cell>
          <cell r="G109" t="str">
            <v>KG</v>
          </cell>
          <cell r="H109">
            <v>2</v>
          </cell>
          <cell r="I109" t="str">
            <v>KG</v>
          </cell>
          <cell r="J109">
            <v>0</v>
          </cell>
          <cell r="K109">
            <v>45316</v>
          </cell>
          <cell r="L109" t="str">
            <v>Aprobado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1</v>
          </cell>
          <cell r="S109">
            <v>10.5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D110">
            <v>400168</v>
          </cell>
          <cell r="E110" t="str">
            <v>USD</v>
          </cell>
          <cell r="F110" t="str">
            <v>CLORURO DE COLINA</v>
          </cell>
          <cell r="G110" t="str">
            <v>KG</v>
          </cell>
          <cell r="H110">
            <v>4</v>
          </cell>
          <cell r="I110" t="str">
            <v>KG</v>
          </cell>
          <cell r="K110">
            <v>45316</v>
          </cell>
          <cell r="L110" t="str">
            <v>Aprobado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1</v>
          </cell>
          <cell r="S110">
            <v>9.6999999999999993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  <row r="111">
          <cell r="D111">
            <v>400168</v>
          </cell>
          <cell r="E111" t="str">
            <v>USD</v>
          </cell>
          <cell r="F111" t="str">
            <v>CLORURO DE COLINA</v>
          </cell>
          <cell r="G111" t="str">
            <v>KG</v>
          </cell>
          <cell r="H111">
            <v>1</v>
          </cell>
          <cell r="I111" t="str">
            <v>KG</v>
          </cell>
          <cell r="K111">
            <v>45316</v>
          </cell>
          <cell r="L111" t="str">
            <v>Aprobado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1</v>
          </cell>
          <cell r="S111">
            <v>13.2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</row>
        <row r="112">
          <cell r="D112">
            <v>400168</v>
          </cell>
          <cell r="E112" t="str">
            <v>USD</v>
          </cell>
          <cell r="F112" t="str">
            <v>CLORURO DE COLINA</v>
          </cell>
          <cell r="G112" t="str">
            <v>KG</v>
          </cell>
          <cell r="H112">
            <v>3</v>
          </cell>
          <cell r="I112" t="str">
            <v>KG</v>
          </cell>
          <cell r="K112">
            <v>45316</v>
          </cell>
          <cell r="L112" t="str">
            <v>Aprobado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1</v>
          </cell>
          <cell r="S112">
            <v>20.5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</row>
        <row r="113">
          <cell r="D113">
            <v>400171</v>
          </cell>
          <cell r="E113" t="str">
            <v>USD</v>
          </cell>
          <cell r="F113" t="str">
            <v>MEZCLA DE ACEITES DE GIRASOL COCO Y SOYA</v>
          </cell>
          <cell r="G113" t="str">
            <v>KG</v>
          </cell>
          <cell r="H113">
            <v>1</v>
          </cell>
          <cell r="I113" t="str">
            <v>KG</v>
          </cell>
          <cell r="K113">
            <v>45316</v>
          </cell>
          <cell r="L113" t="str">
            <v>Aprobado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1</v>
          </cell>
          <cell r="S113">
            <v>10.029999999999999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</row>
        <row r="114">
          <cell r="D114">
            <v>400174</v>
          </cell>
          <cell r="E114" t="str">
            <v>USD</v>
          </cell>
          <cell r="F114" t="str">
            <v>PROTEINA HIDROLIZADA DE ARROZ</v>
          </cell>
          <cell r="G114" t="str">
            <v>KG</v>
          </cell>
          <cell r="H114">
            <v>1</v>
          </cell>
          <cell r="I114" t="str">
            <v>KG</v>
          </cell>
          <cell r="K114">
            <v>45316</v>
          </cell>
          <cell r="L114" t="str">
            <v>Aprobado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1</v>
          </cell>
          <cell r="S114">
            <v>36.130000000000003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</row>
        <row r="115">
          <cell r="D115">
            <v>400176</v>
          </cell>
          <cell r="E115" t="str">
            <v>USD</v>
          </cell>
          <cell r="F115" t="str">
            <v>ALMIDON DE ARROZ</v>
          </cell>
          <cell r="G115" t="str">
            <v>KG</v>
          </cell>
          <cell r="H115">
            <v>2</v>
          </cell>
          <cell r="I115" t="str">
            <v>KG</v>
          </cell>
          <cell r="K115">
            <v>45316</v>
          </cell>
          <cell r="L115" t="str">
            <v>Aprobado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1</v>
          </cell>
          <cell r="S115">
            <v>5.15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</row>
        <row r="116">
          <cell r="D116">
            <v>400177</v>
          </cell>
          <cell r="E116" t="str">
            <v>USD</v>
          </cell>
          <cell r="F116" t="str">
            <v>ALMIDON DE PAPA</v>
          </cell>
          <cell r="G116" t="str">
            <v>KG</v>
          </cell>
          <cell r="H116">
            <v>1</v>
          </cell>
          <cell r="I116" t="str">
            <v>KG</v>
          </cell>
          <cell r="K116">
            <v>45316</v>
          </cell>
          <cell r="L116" t="str">
            <v>Aprobado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1</v>
          </cell>
          <cell r="S116">
            <v>4.9180000000000001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</row>
        <row r="117">
          <cell r="D117">
            <v>400179</v>
          </cell>
          <cell r="E117" t="str">
            <v>USD</v>
          </cell>
          <cell r="F117" t="str">
            <v>GOMA DE ALGARROBO</v>
          </cell>
          <cell r="G117" t="str">
            <v>KG</v>
          </cell>
          <cell r="H117">
            <v>1</v>
          </cell>
          <cell r="I117" t="str">
            <v>KG</v>
          </cell>
          <cell r="K117">
            <v>45316</v>
          </cell>
          <cell r="L117" t="str">
            <v>Aprobado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1</v>
          </cell>
          <cell r="S117">
            <v>40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</row>
        <row r="118">
          <cell r="D118">
            <v>400183</v>
          </cell>
          <cell r="E118" t="str">
            <v>USD</v>
          </cell>
          <cell r="F118" t="str">
            <v>SABOR FRESA LIQUIDO 502725C</v>
          </cell>
          <cell r="G118" t="str">
            <v>KG</v>
          </cell>
          <cell r="H118">
            <v>1</v>
          </cell>
          <cell r="I118" t="str">
            <v>KG</v>
          </cell>
          <cell r="K118">
            <v>45316</v>
          </cell>
          <cell r="L118" t="str">
            <v>Aprobado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</v>
          </cell>
          <cell r="S118">
            <v>21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</row>
        <row r="119">
          <cell r="D119">
            <v>400186</v>
          </cell>
          <cell r="E119" t="str">
            <v>AUD</v>
          </cell>
          <cell r="F119" t="str">
            <v>ACIDO DOCOSAHEXAENOICO POLVO</v>
          </cell>
          <cell r="G119" t="str">
            <v>KG</v>
          </cell>
          <cell r="H119">
            <v>1</v>
          </cell>
          <cell r="I119" t="str">
            <v>KG</v>
          </cell>
          <cell r="J119">
            <v>0</v>
          </cell>
          <cell r="K119">
            <v>45316</v>
          </cell>
          <cell r="L119" t="str">
            <v>Aprobado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</v>
          </cell>
          <cell r="S119">
            <v>39.659999999999997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</row>
        <row r="120">
          <cell r="D120">
            <v>400187</v>
          </cell>
          <cell r="E120" t="str">
            <v>USD</v>
          </cell>
          <cell r="F120" t="str">
            <v>ACIDO ARAQUIDONICO 10% POLVO</v>
          </cell>
          <cell r="G120" t="str">
            <v>KG</v>
          </cell>
          <cell r="H120">
            <v>1</v>
          </cell>
          <cell r="I120" t="str">
            <v>KG</v>
          </cell>
          <cell r="J120">
            <v>0</v>
          </cell>
          <cell r="K120">
            <v>45316</v>
          </cell>
          <cell r="L120" t="str">
            <v>Aprobado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1</v>
          </cell>
          <cell r="S120">
            <v>64.741799999999998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</row>
        <row r="121">
          <cell r="D121">
            <v>400188</v>
          </cell>
          <cell r="E121" t="str">
            <v>USD</v>
          </cell>
          <cell r="F121" t="str">
            <v>ACEITE VEGETAL CON BETA PALMITATO</v>
          </cell>
          <cell r="G121" t="str">
            <v>KG</v>
          </cell>
          <cell r="H121">
            <v>1</v>
          </cell>
          <cell r="I121" t="str">
            <v>KG</v>
          </cell>
          <cell r="J121">
            <v>0</v>
          </cell>
          <cell r="K121">
            <v>45316</v>
          </cell>
          <cell r="L121" t="str">
            <v>Aprobado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1</v>
          </cell>
          <cell r="S121">
            <v>7.39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</row>
        <row r="122">
          <cell r="D122">
            <v>400191</v>
          </cell>
          <cell r="E122" t="str">
            <v>USD</v>
          </cell>
          <cell r="F122" t="str">
            <v>PREMEZCLA DE NUCLEOTIDOS</v>
          </cell>
          <cell r="G122" t="str">
            <v>KG</v>
          </cell>
          <cell r="H122">
            <v>2</v>
          </cell>
          <cell r="I122" t="str">
            <v>KG</v>
          </cell>
          <cell r="K122">
            <v>45316</v>
          </cell>
          <cell r="L122" t="str">
            <v>Aprobado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462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</row>
        <row r="123">
          <cell r="D123">
            <v>400192</v>
          </cell>
          <cell r="E123" t="str">
            <v>USD</v>
          </cell>
          <cell r="F123" t="str">
            <v>L-CISTINA</v>
          </cell>
          <cell r="G123" t="str">
            <v>KG</v>
          </cell>
          <cell r="H123">
            <v>1</v>
          </cell>
          <cell r="I123" t="str">
            <v>KG</v>
          </cell>
          <cell r="K123">
            <v>45316</v>
          </cell>
          <cell r="L123" t="str">
            <v>Aprobado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</v>
          </cell>
          <cell r="S123">
            <v>28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</row>
        <row r="124">
          <cell r="D124">
            <v>400193</v>
          </cell>
          <cell r="E124" t="str">
            <v>USD</v>
          </cell>
          <cell r="F124" t="str">
            <v>FOSFATO TRICALCICO MICRONIZADO</v>
          </cell>
          <cell r="G124" t="str">
            <v>KG</v>
          </cell>
          <cell r="H124">
            <v>2</v>
          </cell>
          <cell r="I124" t="str">
            <v>KG</v>
          </cell>
          <cell r="K124">
            <v>45316</v>
          </cell>
          <cell r="L124" t="str">
            <v>Aprobado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</v>
          </cell>
          <cell r="S124">
            <v>7.45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</row>
        <row r="125">
          <cell r="D125">
            <v>400194</v>
          </cell>
          <cell r="E125" t="str">
            <v>MXN</v>
          </cell>
          <cell r="F125" t="str">
            <v>BITARTRATO DE COLINA</v>
          </cell>
          <cell r="G125" t="str">
            <v>KG</v>
          </cell>
          <cell r="H125">
            <v>2</v>
          </cell>
          <cell r="I125" t="str">
            <v>KG</v>
          </cell>
          <cell r="K125">
            <v>45316</v>
          </cell>
          <cell r="L125" t="str">
            <v>Aprobado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</v>
          </cell>
          <cell r="S125">
            <v>17.5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</row>
        <row r="126">
          <cell r="D126">
            <v>400194</v>
          </cell>
          <cell r="E126" t="str">
            <v>USD</v>
          </cell>
          <cell r="F126" t="str">
            <v>BITARTRATO DE COLINA</v>
          </cell>
          <cell r="G126" t="str">
            <v>KG</v>
          </cell>
          <cell r="H126">
            <v>3</v>
          </cell>
          <cell r="I126" t="str">
            <v>KG</v>
          </cell>
          <cell r="J126">
            <v>0</v>
          </cell>
          <cell r="K126">
            <v>45316</v>
          </cell>
          <cell r="L126" t="str">
            <v>Aprobado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1</v>
          </cell>
          <cell r="S126">
            <v>17.600000000000001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</row>
        <row r="127">
          <cell r="D127">
            <v>400195</v>
          </cell>
          <cell r="E127" t="str">
            <v>USD</v>
          </cell>
          <cell r="F127" t="str">
            <v>CITRATO TRIPOTASICO MONOHIDRATADO</v>
          </cell>
          <cell r="G127" t="str">
            <v>KG</v>
          </cell>
          <cell r="H127">
            <v>3</v>
          </cell>
          <cell r="I127" t="str">
            <v>KG</v>
          </cell>
          <cell r="K127">
            <v>45316</v>
          </cell>
          <cell r="L127" t="str">
            <v>Aprobado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1</v>
          </cell>
          <cell r="S127">
            <v>7.4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</row>
        <row r="128">
          <cell r="D128">
            <v>400198</v>
          </cell>
          <cell r="E128" t="str">
            <v>USD</v>
          </cell>
          <cell r="F128" t="str">
            <v>L-ACETATO DE LISINA (SUPLEMENTOS)</v>
          </cell>
          <cell r="G128" t="str">
            <v>KG</v>
          </cell>
          <cell r="H128">
            <v>1</v>
          </cell>
          <cell r="I128" t="str">
            <v>KG</v>
          </cell>
          <cell r="K128">
            <v>45316</v>
          </cell>
          <cell r="L128" t="str">
            <v>Aprobado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1</v>
          </cell>
          <cell r="S128">
            <v>11.5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D129">
            <v>400199</v>
          </cell>
          <cell r="E129" t="str">
            <v>USD</v>
          </cell>
          <cell r="F129" t="str">
            <v>L-ACIDO ASPARTICO (SUPLEMENTOS)</v>
          </cell>
          <cell r="G129" t="str">
            <v>KG</v>
          </cell>
          <cell r="H129">
            <v>1</v>
          </cell>
          <cell r="I129" t="str">
            <v>KG</v>
          </cell>
          <cell r="K129">
            <v>45316</v>
          </cell>
          <cell r="L129" t="str">
            <v>Aprobado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</v>
          </cell>
          <cell r="S129">
            <v>2.8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</row>
        <row r="130">
          <cell r="D130">
            <v>400200</v>
          </cell>
          <cell r="E130" t="str">
            <v>USD</v>
          </cell>
          <cell r="F130" t="str">
            <v>L-ALANINA (SUPLEMENTOS)</v>
          </cell>
          <cell r="G130" t="str">
            <v>KG</v>
          </cell>
          <cell r="H130">
            <v>1</v>
          </cell>
          <cell r="I130" t="str">
            <v>KG</v>
          </cell>
          <cell r="K130">
            <v>45316</v>
          </cell>
          <cell r="L130" t="str">
            <v>Aprobado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</v>
          </cell>
          <cell r="S130">
            <v>4.0999999999999996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</row>
        <row r="131">
          <cell r="D131">
            <v>400201</v>
          </cell>
          <cell r="E131" t="str">
            <v>USD</v>
          </cell>
          <cell r="F131" t="str">
            <v>L-CLORHIDRATO DE ARGININA (SUPLEMENTOS)</v>
          </cell>
          <cell r="G131" t="str">
            <v>KG</v>
          </cell>
          <cell r="H131">
            <v>1</v>
          </cell>
          <cell r="I131" t="str">
            <v>KG</v>
          </cell>
          <cell r="K131">
            <v>45316</v>
          </cell>
          <cell r="L131" t="str">
            <v>Aprobado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</v>
          </cell>
          <cell r="S131">
            <v>6.6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D132">
            <v>400202</v>
          </cell>
          <cell r="E132" t="str">
            <v>USD</v>
          </cell>
          <cell r="F132" t="str">
            <v>L-FENILALANINA (SUPLEMENTOS)</v>
          </cell>
          <cell r="G132" t="str">
            <v>KG</v>
          </cell>
          <cell r="H132">
            <v>1</v>
          </cell>
          <cell r="I132" t="str">
            <v>KG</v>
          </cell>
          <cell r="K132">
            <v>45316</v>
          </cell>
          <cell r="L132" t="str">
            <v>Aprobado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</v>
          </cell>
          <cell r="S132">
            <v>14.14063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3">
          <cell r="D133">
            <v>400204</v>
          </cell>
          <cell r="E133" t="str">
            <v>USD</v>
          </cell>
          <cell r="F133" t="str">
            <v>L-GLICINA (SUPLEMENTOS)</v>
          </cell>
          <cell r="G133" t="str">
            <v>KG</v>
          </cell>
          <cell r="H133">
            <v>1</v>
          </cell>
          <cell r="I133" t="str">
            <v>KG</v>
          </cell>
          <cell r="K133">
            <v>45316</v>
          </cell>
          <cell r="L133" t="str">
            <v>Aprobado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1</v>
          </cell>
          <cell r="S133">
            <v>4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</row>
        <row r="134">
          <cell r="D134">
            <v>400205</v>
          </cell>
          <cell r="E134" t="str">
            <v>USD</v>
          </cell>
          <cell r="F134" t="str">
            <v>L-HISTIDINA (SUPLEMENTOS)</v>
          </cell>
          <cell r="G134" t="str">
            <v>KG</v>
          </cell>
          <cell r="H134">
            <v>1</v>
          </cell>
          <cell r="I134" t="str">
            <v>KG</v>
          </cell>
          <cell r="K134">
            <v>45316</v>
          </cell>
          <cell r="L134" t="str">
            <v>Aprobado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1</v>
          </cell>
          <cell r="S134">
            <v>34.5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</row>
        <row r="135">
          <cell r="D135">
            <v>400206</v>
          </cell>
          <cell r="E135" t="str">
            <v>USD</v>
          </cell>
          <cell r="F135" t="str">
            <v>L-ISOLEUCINA (SUPLEMENTOS)</v>
          </cell>
          <cell r="G135" t="str">
            <v>KG</v>
          </cell>
          <cell r="H135">
            <v>1</v>
          </cell>
          <cell r="I135" t="str">
            <v>KG</v>
          </cell>
          <cell r="K135">
            <v>45316</v>
          </cell>
          <cell r="L135" t="str">
            <v>Aprobado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1</v>
          </cell>
          <cell r="S135">
            <v>8.7100000000000009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</row>
        <row r="136">
          <cell r="D136">
            <v>400207</v>
          </cell>
          <cell r="E136" t="str">
            <v>USD</v>
          </cell>
          <cell r="F136" t="str">
            <v>L-LEUCINA (SUPLEMENTOS)</v>
          </cell>
          <cell r="G136" t="str">
            <v>KG</v>
          </cell>
          <cell r="H136">
            <v>1</v>
          </cell>
          <cell r="I136" t="str">
            <v>KG</v>
          </cell>
          <cell r="K136">
            <v>45316</v>
          </cell>
          <cell r="L136" t="str">
            <v>Aprobado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</v>
          </cell>
          <cell r="S136">
            <v>8.52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</row>
        <row r="137">
          <cell r="D137">
            <v>400208</v>
          </cell>
          <cell r="E137" t="str">
            <v>USD</v>
          </cell>
          <cell r="F137" t="str">
            <v>L-METIONINA (SUPLEMENTOS)</v>
          </cell>
          <cell r="G137" t="str">
            <v>KG</v>
          </cell>
          <cell r="H137">
            <v>1</v>
          </cell>
          <cell r="I137" t="str">
            <v>KG</v>
          </cell>
          <cell r="K137">
            <v>45316</v>
          </cell>
          <cell r="L137" t="str">
            <v>Aprobado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</v>
          </cell>
          <cell r="S137">
            <v>4.6399999999999997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</row>
        <row r="138">
          <cell r="D138">
            <v>400209</v>
          </cell>
          <cell r="E138" t="str">
            <v>USD</v>
          </cell>
          <cell r="F138" t="str">
            <v>L-PROLINA (SUPLEMENTOS)</v>
          </cell>
          <cell r="G138" t="str">
            <v>KG</v>
          </cell>
          <cell r="H138">
            <v>1</v>
          </cell>
          <cell r="I138" t="str">
            <v>KG</v>
          </cell>
          <cell r="J138">
            <v>0</v>
          </cell>
          <cell r="K138">
            <v>45476</v>
          </cell>
          <cell r="L138" t="str">
            <v>Aprobado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1</v>
          </cell>
          <cell r="S138">
            <v>12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</row>
        <row r="139">
          <cell r="D139">
            <v>400210</v>
          </cell>
          <cell r="E139" t="str">
            <v>USD</v>
          </cell>
          <cell r="F139" t="str">
            <v>L-SERINA (SUPLEMENTOS)</v>
          </cell>
          <cell r="G139" t="str">
            <v>KG</v>
          </cell>
          <cell r="H139">
            <v>1</v>
          </cell>
          <cell r="I139" t="str">
            <v>KG</v>
          </cell>
          <cell r="J139">
            <v>0</v>
          </cell>
          <cell r="K139">
            <v>45476</v>
          </cell>
          <cell r="L139" t="str">
            <v>Aprobado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1</v>
          </cell>
          <cell r="S139">
            <v>16.5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</row>
        <row r="140">
          <cell r="D140">
            <v>400211</v>
          </cell>
          <cell r="E140" t="str">
            <v>USD</v>
          </cell>
          <cell r="F140" t="str">
            <v>L-TREONINA (SUPLEMENTOS)</v>
          </cell>
          <cell r="G140" t="str">
            <v>KG</v>
          </cell>
          <cell r="H140">
            <v>1</v>
          </cell>
          <cell r="I140" t="str">
            <v>KG</v>
          </cell>
          <cell r="K140">
            <v>45316</v>
          </cell>
          <cell r="L140" t="str">
            <v>Aprobado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</v>
          </cell>
          <cell r="S140">
            <v>2.5499999999999998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1">
          <cell r="D141">
            <v>400212</v>
          </cell>
          <cell r="E141" t="str">
            <v>USD</v>
          </cell>
          <cell r="F141" t="str">
            <v>L-TIROSINA (SUPLEMENTOS)</v>
          </cell>
          <cell r="G141" t="str">
            <v>KG</v>
          </cell>
          <cell r="H141">
            <v>2</v>
          </cell>
          <cell r="I141" t="str">
            <v>KG</v>
          </cell>
          <cell r="K141">
            <v>45316</v>
          </cell>
          <cell r="L141" t="str">
            <v>Aprobado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1</v>
          </cell>
          <cell r="S141">
            <v>9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D142">
            <v>400213</v>
          </cell>
          <cell r="E142" t="str">
            <v>USD</v>
          </cell>
          <cell r="F142" t="str">
            <v>L-TRIPTOFANO (SUPLEMENTOS)</v>
          </cell>
          <cell r="G142" t="str">
            <v>KG</v>
          </cell>
          <cell r="H142">
            <v>1</v>
          </cell>
          <cell r="I142" t="str">
            <v>KG</v>
          </cell>
          <cell r="J142">
            <v>0</v>
          </cell>
          <cell r="K142">
            <v>45533</v>
          </cell>
          <cell r="L142" t="str">
            <v>Aprobado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1</v>
          </cell>
          <cell r="S142">
            <v>11.98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D143">
            <v>400214</v>
          </cell>
          <cell r="E143" t="str">
            <v>USD</v>
          </cell>
          <cell r="F143" t="str">
            <v>L-VALINA (SUPLEMENTOS)</v>
          </cell>
          <cell r="G143" t="str">
            <v>KG</v>
          </cell>
          <cell r="H143">
            <v>1</v>
          </cell>
          <cell r="I143" t="str">
            <v>KG</v>
          </cell>
          <cell r="K143">
            <v>45316</v>
          </cell>
          <cell r="L143" t="str">
            <v>Aprobado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4.7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</row>
        <row r="144">
          <cell r="D144">
            <v>400215</v>
          </cell>
          <cell r="E144" t="str">
            <v>USD</v>
          </cell>
          <cell r="F144" t="str">
            <v>HIERRO AMINOQUELADO FERROCHEL</v>
          </cell>
          <cell r="G144" t="str">
            <v>KG</v>
          </cell>
          <cell r="H144">
            <v>1</v>
          </cell>
          <cell r="I144" t="str">
            <v>KG</v>
          </cell>
          <cell r="K144">
            <v>45316</v>
          </cell>
          <cell r="L144" t="str">
            <v>Aprobado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1</v>
          </cell>
          <cell r="S144">
            <v>62.28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</row>
        <row r="145">
          <cell r="D145">
            <v>400219</v>
          </cell>
          <cell r="E145" t="str">
            <v>MXN</v>
          </cell>
          <cell r="F145" t="str">
            <v>HIDROXIDO DE SODIO</v>
          </cell>
          <cell r="G145" t="str">
            <v>KG</v>
          </cell>
          <cell r="H145">
            <v>2</v>
          </cell>
          <cell r="I145" t="str">
            <v>KG</v>
          </cell>
          <cell r="K145">
            <v>45316</v>
          </cell>
          <cell r="L145" t="str">
            <v>Aprobado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1</v>
          </cell>
          <cell r="S145">
            <v>412.81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</row>
        <row r="146">
          <cell r="D146">
            <v>400220</v>
          </cell>
          <cell r="E146" t="str">
            <v>USD</v>
          </cell>
          <cell r="F146" t="str">
            <v>MEZCLA DE ACEITES DE COCO Y PALMA</v>
          </cell>
          <cell r="G146" t="str">
            <v>KG</v>
          </cell>
          <cell r="H146">
            <v>1</v>
          </cell>
          <cell r="I146" t="str">
            <v>KG</v>
          </cell>
          <cell r="K146">
            <v>45316</v>
          </cell>
          <cell r="L146" t="str">
            <v>Aprobado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1</v>
          </cell>
          <cell r="S146">
            <v>19.649999999999999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</row>
        <row r="147">
          <cell r="D147">
            <v>400221</v>
          </cell>
          <cell r="E147" t="str">
            <v>USD</v>
          </cell>
          <cell r="F147" t="str">
            <v>MEZCLA DE ACEITES DE PALMA, GIRASOL Y SO</v>
          </cell>
          <cell r="G147" t="str">
            <v>KG</v>
          </cell>
          <cell r="H147">
            <v>1</v>
          </cell>
          <cell r="I147" t="str">
            <v>KG</v>
          </cell>
          <cell r="K147">
            <v>45316</v>
          </cell>
          <cell r="L147" t="str">
            <v>Aprobado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</v>
          </cell>
          <cell r="S147">
            <v>9.1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</row>
        <row r="148">
          <cell r="D148">
            <v>400223</v>
          </cell>
          <cell r="E148" t="str">
            <v>USD</v>
          </cell>
          <cell r="F148" t="str">
            <v>MALTODEXTRINA 10</v>
          </cell>
          <cell r="G148" t="str">
            <v>KG</v>
          </cell>
          <cell r="H148">
            <v>2</v>
          </cell>
          <cell r="I148" t="str">
            <v>KG</v>
          </cell>
          <cell r="K148">
            <v>45316</v>
          </cell>
          <cell r="L148" t="str">
            <v>Aprobado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1</v>
          </cell>
          <cell r="S148">
            <v>1.58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9">
          <cell r="D149">
            <v>400224</v>
          </cell>
          <cell r="E149" t="str">
            <v>USD</v>
          </cell>
          <cell r="F149" t="str">
            <v>LUTEINA 5%</v>
          </cell>
          <cell r="G149" t="str">
            <v>KG</v>
          </cell>
          <cell r="H149">
            <v>1</v>
          </cell>
          <cell r="I149" t="str">
            <v>KG</v>
          </cell>
          <cell r="K149">
            <v>45316</v>
          </cell>
          <cell r="L149" t="str">
            <v>Aprobado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1</v>
          </cell>
          <cell r="S149">
            <v>185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</row>
        <row r="150">
          <cell r="D150">
            <v>400226</v>
          </cell>
          <cell r="E150" t="str">
            <v>USD</v>
          </cell>
          <cell r="F150" t="str">
            <v>GALACTOOLIGOSACARIDOS 70%</v>
          </cell>
          <cell r="G150" t="str">
            <v>KG</v>
          </cell>
          <cell r="H150">
            <v>1</v>
          </cell>
          <cell r="I150" t="str">
            <v>KG</v>
          </cell>
          <cell r="K150">
            <v>45316</v>
          </cell>
          <cell r="L150" t="str">
            <v>Aprobado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1</v>
          </cell>
          <cell r="S150">
            <v>35.9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D151">
            <v>400227</v>
          </cell>
          <cell r="E151" t="str">
            <v>USD</v>
          </cell>
          <cell r="F151" t="str">
            <v>LACTOSA GRADO ALIMENTICIO</v>
          </cell>
          <cell r="G151" t="str">
            <v>KG</v>
          </cell>
          <cell r="H151">
            <v>1</v>
          </cell>
          <cell r="I151" t="str">
            <v>KG</v>
          </cell>
          <cell r="K151">
            <v>45316</v>
          </cell>
          <cell r="L151" t="str">
            <v>Aprobado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1</v>
          </cell>
          <cell r="S151">
            <v>1.83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D152">
            <v>400227</v>
          </cell>
          <cell r="E152" t="str">
            <v>MXN</v>
          </cell>
          <cell r="F152" t="str">
            <v>LACTOSA GRADO ALIMENTICIO</v>
          </cell>
          <cell r="G152" t="str">
            <v>KG</v>
          </cell>
          <cell r="H152">
            <v>3</v>
          </cell>
          <cell r="I152" t="str">
            <v>KG</v>
          </cell>
          <cell r="K152">
            <v>45316</v>
          </cell>
          <cell r="L152" t="str">
            <v>Aprobado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1</v>
          </cell>
          <cell r="S152">
            <v>1.06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3">
          <cell r="D153">
            <v>400227</v>
          </cell>
          <cell r="E153" t="str">
            <v>USD</v>
          </cell>
          <cell r="F153" t="str">
            <v>LACTOSA GRADO ALIMENTICIO</v>
          </cell>
          <cell r="G153" t="str">
            <v>KG</v>
          </cell>
          <cell r="H153">
            <v>2</v>
          </cell>
          <cell r="I153" t="str">
            <v>KG</v>
          </cell>
          <cell r="J153">
            <v>0</v>
          </cell>
          <cell r="K153">
            <v>45316</v>
          </cell>
          <cell r="L153" t="str">
            <v>Aprobado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1</v>
          </cell>
          <cell r="S153">
            <v>1.25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D154">
            <v>400229</v>
          </cell>
          <cell r="E154" t="str">
            <v>USD</v>
          </cell>
          <cell r="F154" t="str">
            <v>BETAGLUCANO</v>
          </cell>
          <cell r="G154" t="str">
            <v>KG</v>
          </cell>
          <cell r="H154">
            <v>2</v>
          </cell>
          <cell r="I154" t="str">
            <v>KG</v>
          </cell>
          <cell r="K154">
            <v>45316</v>
          </cell>
          <cell r="L154" t="str">
            <v>Aprobado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1</v>
          </cell>
          <cell r="S154">
            <v>58.2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D155">
            <v>400230</v>
          </cell>
          <cell r="E155" t="str">
            <v>MXN</v>
          </cell>
          <cell r="F155" t="str">
            <v>LECHE DESCREMADA BCA2</v>
          </cell>
          <cell r="G155" t="str">
            <v>KG</v>
          </cell>
          <cell r="H155">
            <v>1</v>
          </cell>
          <cell r="I155" t="str">
            <v>KG</v>
          </cell>
          <cell r="K155">
            <v>45316</v>
          </cell>
          <cell r="L155" t="str">
            <v>Aprobado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1</v>
          </cell>
          <cell r="S155">
            <v>87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D156">
            <v>400231</v>
          </cell>
          <cell r="E156" t="str">
            <v>USD</v>
          </cell>
          <cell r="F156" t="str">
            <v>COPOLIMERO DE METACRILATO DE BUTILO BASI</v>
          </cell>
          <cell r="G156" t="str">
            <v>KG</v>
          </cell>
          <cell r="H156">
            <v>1</v>
          </cell>
          <cell r="I156" t="str">
            <v>KG</v>
          </cell>
          <cell r="K156">
            <v>45316</v>
          </cell>
          <cell r="L156" t="str">
            <v>Aprobado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1</v>
          </cell>
          <cell r="S156">
            <v>145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D157">
            <v>400232</v>
          </cell>
          <cell r="E157" t="str">
            <v>USD</v>
          </cell>
          <cell r="F157" t="str">
            <v>EUDRACOLOR BLANCO 053LN</v>
          </cell>
          <cell r="G157" t="str">
            <v>KG</v>
          </cell>
          <cell r="H157">
            <v>1</v>
          </cell>
          <cell r="I157" t="str">
            <v>KG</v>
          </cell>
          <cell r="K157">
            <v>45316</v>
          </cell>
          <cell r="L157" t="str">
            <v>Aprobado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1</v>
          </cell>
          <cell r="S157">
            <v>36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D158">
            <v>400233</v>
          </cell>
          <cell r="E158" t="str">
            <v>USD</v>
          </cell>
          <cell r="F158" t="str">
            <v>LACTOSA ANHIDRA (SUPERTAB 21 AN)</v>
          </cell>
          <cell r="G158" t="str">
            <v>KG</v>
          </cell>
          <cell r="H158">
            <v>1</v>
          </cell>
          <cell r="I158" t="str">
            <v>KG</v>
          </cell>
          <cell r="K158">
            <v>45316</v>
          </cell>
          <cell r="L158" t="str">
            <v>Aprobado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1</v>
          </cell>
          <cell r="S158">
            <v>9.1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</row>
        <row r="159">
          <cell r="D159">
            <v>400234</v>
          </cell>
          <cell r="E159" t="str">
            <v>USD</v>
          </cell>
          <cell r="F159" t="str">
            <v>LEVETIRACETAM</v>
          </cell>
          <cell r="G159" t="str">
            <v>KG</v>
          </cell>
          <cell r="H159">
            <v>1</v>
          </cell>
          <cell r="I159" t="str">
            <v>KG</v>
          </cell>
          <cell r="K159">
            <v>45316</v>
          </cell>
          <cell r="L159" t="str">
            <v>Aprobado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</v>
          </cell>
          <cell r="S159">
            <v>99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0">
          <cell r="D160">
            <v>400235</v>
          </cell>
          <cell r="E160" t="str">
            <v>USD</v>
          </cell>
          <cell r="F160" t="str">
            <v>AISLADO DE PROTEINA DE SOYA</v>
          </cell>
          <cell r="G160" t="str">
            <v>KG</v>
          </cell>
          <cell r="H160">
            <v>1</v>
          </cell>
          <cell r="I160" t="str">
            <v>KG</v>
          </cell>
          <cell r="K160">
            <v>45316</v>
          </cell>
          <cell r="L160" t="str">
            <v>Aprobado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1</v>
          </cell>
          <cell r="S160">
            <v>6.9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1">
          <cell r="D161">
            <v>400243</v>
          </cell>
          <cell r="E161" t="str">
            <v>USD</v>
          </cell>
          <cell r="F161" t="str">
            <v>PROTEINA HIDROLIZADA DE SUERO</v>
          </cell>
          <cell r="G161" t="str">
            <v>KG</v>
          </cell>
          <cell r="H161">
            <v>1</v>
          </cell>
          <cell r="I161" t="str">
            <v>KG</v>
          </cell>
          <cell r="K161">
            <v>45316</v>
          </cell>
          <cell r="L161" t="str">
            <v>Aprobado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</v>
          </cell>
          <cell r="S161">
            <v>19.5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</row>
        <row r="162">
          <cell r="D162">
            <v>400246</v>
          </cell>
          <cell r="E162" t="str">
            <v>USD</v>
          </cell>
          <cell r="F162" t="str">
            <v>SABOR VAINILLA PR-103384</v>
          </cell>
          <cell r="G162" t="str">
            <v>KG</v>
          </cell>
          <cell r="H162">
            <v>1</v>
          </cell>
          <cell r="I162" t="str">
            <v>KG</v>
          </cell>
          <cell r="K162">
            <v>45316</v>
          </cell>
          <cell r="L162" t="str">
            <v>Aprobado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1</v>
          </cell>
          <cell r="S162">
            <v>19.5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3">
          <cell r="D163">
            <v>400248</v>
          </cell>
          <cell r="E163" t="str">
            <v>USD</v>
          </cell>
          <cell r="F163" t="str">
            <v>ACIDO ARAQUIDONICO POLVO FOP</v>
          </cell>
          <cell r="G163" t="str">
            <v>KG</v>
          </cell>
          <cell r="H163">
            <v>1</v>
          </cell>
          <cell r="I163" t="str">
            <v>KG</v>
          </cell>
          <cell r="K163">
            <v>45316</v>
          </cell>
          <cell r="L163" t="str">
            <v>Aprobado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1</v>
          </cell>
          <cell r="S163">
            <v>84.6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D164">
            <v>400249</v>
          </cell>
          <cell r="E164" t="str">
            <v>MXN</v>
          </cell>
          <cell r="F164" t="str">
            <v>ACIDO DOCOSAHEXAENOICO POLVO FOP</v>
          </cell>
          <cell r="G164" t="str">
            <v>KG</v>
          </cell>
          <cell r="H164">
            <v>2</v>
          </cell>
          <cell r="I164" t="str">
            <v>KG</v>
          </cell>
          <cell r="K164">
            <v>45316</v>
          </cell>
          <cell r="L164" t="str">
            <v>Aprobado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</v>
          </cell>
          <cell r="S164">
            <v>59.3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5">
          <cell r="D165">
            <v>400250</v>
          </cell>
          <cell r="E165" t="str">
            <v>USD</v>
          </cell>
          <cell r="F165" t="str">
            <v>ALMIDON DE MAIZ MODIFICADO</v>
          </cell>
          <cell r="G165" t="str">
            <v>KG</v>
          </cell>
          <cell r="H165">
            <v>1</v>
          </cell>
          <cell r="I165" t="str">
            <v>KG</v>
          </cell>
          <cell r="J165">
            <v>0</v>
          </cell>
          <cell r="K165">
            <v>45384</v>
          </cell>
          <cell r="L165" t="str">
            <v>Aprobado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1</v>
          </cell>
          <cell r="S165">
            <v>9.59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</row>
        <row r="166">
          <cell r="D166">
            <v>400259</v>
          </cell>
          <cell r="E166" t="str">
            <v>USD</v>
          </cell>
          <cell r="F166" t="str">
            <v>ROJO CARMIN 50% WS</v>
          </cell>
          <cell r="G166" t="str">
            <v>KG</v>
          </cell>
          <cell r="H166">
            <v>1</v>
          </cell>
          <cell r="I166" t="str">
            <v>KG</v>
          </cell>
          <cell r="K166">
            <v>45316</v>
          </cell>
          <cell r="L166" t="str">
            <v>Aprobado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1</v>
          </cell>
          <cell r="S166">
            <v>274.5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</row>
        <row r="167">
          <cell r="D167">
            <v>400260</v>
          </cell>
          <cell r="E167" t="str">
            <v>USD</v>
          </cell>
          <cell r="F167" t="str">
            <v>L-ARGININA BASE</v>
          </cell>
          <cell r="G167" t="str">
            <v>KG</v>
          </cell>
          <cell r="H167">
            <v>1</v>
          </cell>
          <cell r="I167" t="str">
            <v>KG</v>
          </cell>
          <cell r="K167">
            <v>45316</v>
          </cell>
          <cell r="L167" t="str">
            <v>Aprobado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1</v>
          </cell>
          <cell r="S167">
            <v>17.22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68">
          <cell r="D168">
            <v>400261</v>
          </cell>
          <cell r="E168" t="str">
            <v>USD</v>
          </cell>
          <cell r="F168" t="str">
            <v>FELODIPINO</v>
          </cell>
          <cell r="G168" t="str">
            <v>KG</v>
          </cell>
          <cell r="H168">
            <v>1</v>
          </cell>
          <cell r="I168" t="str">
            <v>KG</v>
          </cell>
          <cell r="K168">
            <v>45316</v>
          </cell>
          <cell r="L168" t="str">
            <v>Aprobado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1</v>
          </cell>
          <cell r="S168">
            <v>620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</row>
        <row r="169">
          <cell r="D169">
            <v>400262</v>
          </cell>
          <cell r="E169" t="str">
            <v>USD</v>
          </cell>
          <cell r="F169" t="str">
            <v>LACTOSA ANHIDRA</v>
          </cell>
          <cell r="G169" t="str">
            <v>KG</v>
          </cell>
          <cell r="H169">
            <v>1</v>
          </cell>
          <cell r="I169" t="str">
            <v>KG</v>
          </cell>
          <cell r="K169">
            <v>45316</v>
          </cell>
          <cell r="L169" t="str">
            <v>Aprobado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1</v>
          </cell>
          <cell r="S169">
            <v>9.1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D170">
            <v>400263</v>
          </cell>
          <cell r="E170" t="str">
            <v>USD</v>
          </cell>
          <cell r="F170" t="str">
            <v>HIDROXIPROPILCELULOSA (KLUCEL HXF PH)</v>
          </cell>
          <cell r="G170" t="str">
            <v>KG</v>
          </cell>
          <cell r="H170">
            <v>1</v>
          </cell>
          <cell r="I170" t="str">
            <v>KG</v>
          </cell>
          <cell r="K170">
            <v>45316</v>
          </cell>
          <cell r="L170" t="str">
            <v>Aprobado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1</v>
          </cell>
          <cell r="S170">
            <v>89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</row>
        <row r="171">
          <cell r="D171">
            <v>400264</v>
          </cell>
          <cell r="E171" t="str">
            <v>USD</v>
          </cell>
          <cell r="F171" t="str">
            <v>HIDROXIPROPILMETILCELULOSA (METHOCEL K-1</v>
          </cell>
          <cell r="G171" t="str">
            <v>KG</v>
          </cell>
          <cell r="H171">
            <v>1</v>
          </cell>
          <cell r="I171" t="str">
            <v>KG</v>
          </cell>
          <cell r="K171">
            <v>45316</v>
          </cell>
          <cell r="L171" t="str">
            <v>Aprobado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1</v>
          </cell>
          <cell r="S171">
            <v>50.03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</row>
        <row r="172">
          <cell r="D172">
            <v>400265</v>
          </cell>
          <cell r="E172" t="str">
            <v>USD</v>
          </cell>
          <cell r="F172" t="str">
            <v>OPADRY II AMARILLO 57U120018</v>
          </cell>
          <cell r="G172" t="str">
            <v>KG</v>
          </cell>
          <cell r="H172">
            <v>1</v>
          </cell>
          <cell r="I172" t="str">
            <v>KG</v>
          </cell>
          <cell r="K172">
            <v>45316</v>
          </cell>
          <cell r="L172" t="str">
            <v>Aprobado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1</v>
          </cell>
          <cell r="S172">
            <v>97.14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3">
          <cell r="D173">
            <v>400269</v>
          </cell>
          <cell r="E173" t="str">
            <v>MXN</v>
          </cell>
          <cell r="F173" t="str">
            <v>ALCOHOL ETILICO (ETANOL 96°)</v>
          </cell>
          <cell r="G173" t="str">
            <v>L</v>
          </cell>
          <cell r="H173">
            <v>1</v>
          </cell>
          <cell r="I173" t="str">
            <v>L</v>
          </cell>
          <cell r="K173">
            <v>45316</v>
          </cell>
          <cell r="L173" t="str">
            <v>Aprobado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1</v>
          </cell>
          <cell r="S173">
            <v>29.5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</row>
        <row r="174">
          <cell r="D174">
            <v>400277</v>
          </cell>
          <cell r="E174" t="str">
            <v>USD</v>
          </cell>
          <cell r="F174" t="str">
            <v>SULFATO DE SALBUTAMOL</v>
          </cell>
          <cell r="G174" t="str">
            <v>KG</v>
          </cell>
          <cell r="H174">
            <v>1</v>
          </cell>
          <cell r="I174" t="str">
            <v>KG</v>
          </cell>
          <cell r="K174">
            <v>45316</v>
          </cell>
          <cell r="L174" t="str">
            <v>Aprobado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1</v>
          </cell>
          <cell r="S174">
            <v>595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</row>
        <row r="175">
          <cell r="D175">
            <v>400277</v>
          </cell>
          <cell r="E175" t="str">
            <v>MXN</v>
          </cell>
          <cell r="F175" t="str">
            <v>SULFATO DE SALBUTAMOL</v>
          </cell>
          <cell r="G175" t="str">
            <v>KG</v>
          </cell>
          <cell r="H175">
            <v>3</v>
          </cell>
          <cell r="I175" t="str">
            <v>KG</v>
          </cell>
          <cell r="J175">
            <v>0</v>
          </cell>
          <cell r="K175">
            <v>45316</v>
          </cell>
          <cell r="L175" t="str">
            <v>Aprobado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1</v>
          </cell>
          <cell r="S175">
            <v>3003.58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D176">
            <v>400278</v>
          </cell>
          <cell r="E176" t="str">
            <v>USD</v>
          </cell>
          <cell r="F176" t="str">
            <v>CLORURO DE BENZALCONIO</v>
          </cell>
          <cell r="G176" t="str">
            <v>KG</v>
          </cell>
          <cell r="H176">
            <v>2</v>
          </cell>
          <cell r="I176" t="str">
            <v>KG</v>
          </cell>
          <cell r="K176">
            <v>45316</v>
          </cell>
          <cell r="L176" t="str">
            <v>Aprobado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1</v>
          </cell>
          <cell r="S176">
            <v>343.49901999999997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</row>
        <row r="177">
          <cell r="D177">
            <v>400278</v>
          </cell>
          <cell r="E177" t="str">
            <v>MXN</v>
          </cell>
          <cell r="F177" t="str">
            <v>CLORURO DE BENZALCONIO</v>
          </cell>
          <cell r="G177" t="str">
            <v>KG</v>
          </cell>
          <cell r="H177">
            <v>1</v>
          </cell>
          <cell r="I177" t="str">
            <v>KG</v>
          </cell>
          <cell r="K177">
            <v>45316</v>
          </cell>
          <cell r="L177" t="str">
            <v>Aprobado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1</v>
          </cell>
          <cell r="S177">
            <v>49427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D178">
            <v>400280</v>
          </cell>
          <cell r="E178" t="str">
            <v>USD</v>
          </cell>
          <cell r="F178" t="str">
            <v>DICLORHIDRATO DE PRAMIPEXOL MONOHIDRATAD</v>
          </cell>
          <cell r="G178" t="str">
            <v>KG</v>
          </cell>
          <cell r="H178">
            <v>1</v>
          </cell>
          <cell r="I178" t="str">
            <v>KG</v>
          </cell>
          <cell r="J178">
            <v>0</v>
          </cell>
          <cell r="K178">
            <v>45352</v>
          </cell>
          <cell r="L178" t="str">
            <v>Aprobado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1</v>
          </cell>
          <cell r="S178">
            <v>11500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D179">
            <v>400281</v>
          </cell>
          <cell r="E179" t="str">
            <v>USD</v>
          </cell>
          <cell r="F179" t="str">
            <v>ALMIDON DE MAIZ PREGELATINIZADO</v>
          </cell>
          <cell r="G179" t="str">
            <v>KG</v>
          </cell>
          <cell r="H179">
            <v>1</v>
          </cell>
          <cell r="I179" t="str">
            <v>KG</v>
          </cell>
          <cell r="J179">
            <v>0</v>
          </cell>
          <cell r="K179">
            <v>45414</v>
          </cell>
          <cell r="L179" t="str">
            <v>Aprobado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1</v>
          </cell>
          <cell r="S179">
            <v>13.99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</row>
        <row r="180">
          <cell r="D180">
            <v>400283</v>
          </cell>
          <cell r="E180" t="str">
            <v>USD</v>
          </cell>
          <cell r="F180" t="str">
            <v>CASEINATO DE SODIO</v>
          </cell>
          <cell r="G180" t="str">
            <v>KG</v>
          </cell>
          <cell r="H180">
            <v>1</v>
          </cell>
          <cell r="I180" t="str">
            <v>KG</v>
          </cell>
          <cell r="J180">
            <v>0</v>
          </cell>
          <cell r="K180">
            <v>45413</v>
          </cell>
          <cell r="L180" t="str">
            <v>Aprobado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1</v>
          </cell>
          <cell r="S180">
            <v>10.6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</row>
        <row r="181">
          <cell r="D181">
            <v>400285</v>
          </cell>
          <cell r="E181" t="str">
            <v>USD</v>
          </cell>
          <cell r="F181" t="str">
            <v>CLORHIDRATO DE EPINASTINA</v>
          </cell>
          <cell r="G181" t="str">
            <v>KG</v>
          </cell>
          <cell r="H181">
            <v>2</v>
          </cell>
          <cell r="I181" t="str">
            <v>KG</v>
          </cell>
          <cell r="K181">
            <v>45316</v>
          </cell>
          <cell r="L181" t="str">
            <v>Aprobado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1</v>
          </cell>
          <cell r="S181">
            <v>3050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D182">
            <v>400286</v>
          </cell>
          <cell r="E182" t="str">
            <v>USD</v>
          </cell>
          <cell r="F182" t="str">
            <v>OPADRY AMB II (BLANCO 88A180021)</v>
          </cell>
          <cell r="G182" t="str">
            <v>KG</v>
          </cell>
          <cell r="H182">
            <v>1</v>
          </cell>
          <cell r="I182" t="str">
            <v>KG</v>
          </cell>
          <cell r="K182">
            <v>45316</v>
          </cell>
          <cell r="L182" t="str">
            <v>Aprobado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1</v>
          </cell>
          <cell r="S182">
            <v>88.21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</row>
        <row r="183">
          <cell r="D183">
            <v>400292</v>
          </cell>
          <cell r="E183" t="str">
            <v>USD</v>
          </cell>
          <cell r="F183" t="str">
            <v>TARTRATO DE TOLTERODINA</v>
          </cell>
          <cell r="G183" t="str">
            <v>KG</v>
          </cell>
          <cell r="H183">
            <v>3</v>
          </cell>
          <cell r="I183" t="str">
            <v>KG</v>
          </cell>
          <cell r="K183">
            <v>45316</v>
          </cell>
          <cell r="L183" t="str">
            <v>Aprobado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1</v>
          </cell>
          <cell r="S183">
            <v>3000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</row>
        <row r="184">
          <cell r="D184">
            <v>400292</v>
          </cell>
          <cell r="E184" t="str">
            <v>USD</v>
          </cell>
          <cell r="F184" t="str">
            <v>TARTRATO DE TOLTERODINA</v>
          </cell>
          <cell r="G184" t="str">
            <v>KG</v>
          </cell>
          <cell r="H184">
            <v>2</v>
          </cell>
          <cell r="I184" t="str">
            <v>KG</v>
          </cell>
          <cell r="K184">
            <v>45316</v>
          </cell>
          <cell r="L184" t="str">
            <v>Aprobado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1</v>
          </cell>
          <cell r="S184">
            <v>3700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</row>
        <row r="185">
          <cell r="D185">
            <v>400293</v>
          </cell>
          <cell r="E185" t="str">
            <v>USD</v>
          </cell>
          <cell r="F185" t="str">
            <v>SABOR CEREZA EN POLVO (AS-178908)</v>
          </cell>
          <cell r="G185" t="str">
            <v>KG</v>
          </cell>
          <cell r="H185">
            <v>1</v>
          </cell>
          <cell r="I185" t="str">
            <v>KG</v>
          </cell>
          <cell r="K185">
            <v>45316</v>
          </cell>
          <cell r="L185" t="str">
            <v>Aprobado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1</v>
          </cell>
          <cell r="S185">
            <v>22.4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</row>
        <row r="186">
          <cell r="D186">
            <v>400294</v>
          </cell>
          <cell r="E186" t="str">
            <v>USD</v>
          </cell>
          <cell r="F186" t="str">
            <v>SULFATO DE ABACAVIR</v>
          </cell>
          <cell r="G186" t="str">
            <v>KG</v>
          </cell>
          <cell r="H186">
            <v>1</v>
          </cell>
          <cell r="I186" t="str">
            <v>KG</v>
          </cell>
          <cell r="K186">
            <v>45316</v>
          </cell>
          <cell r="L186" t="str">
            <v>Aprobado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</v>
          </cell>
          <cell r="S186">
            <v>305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</row>
        <row r="187">
          <cell r="D187">
            <v>400295</v>
          </cell>
          <cell r="E187" t="str">
            <v>USD</v>
          </cell>
          <cell r="F187" t="str">
            <v>LAMIVUDINA</v>
          </cell>
          <cell r="G187" t="str">
            <v>KG</v>
          </cell>
          <cell r="H187">
            <v>1</v>
          </cell>
          <cell r="I187" t="str">
            <v>KG</v>
          </cell>
          <cell r="K187">
            <v>45316</v>
          </cell>
          <cell r="L187" t="str">
            <v>Aprobado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1</v>
          </cell>
          <cell r="S187">
            <v>290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</row>
        <row r="188">
          <cell r="D188">
            <v>400296</v>
          </cell>
          <cell r="E188" t="str">
            <v>USD</v>
          </cell>
          <cell r="F188" t="str">
            <v>OPADRY AMB II 85F230129 NARANJA</v>
          </cell>
          <cell r="G188" t="str">
            <v>KG</v>
          </cell>
          <cell r="H188">
            <v>1</v>
          </cell>
          <cell r="I188" t="str">
            <v>KG</v>
          </cell>
          <cell r="K188">
            <v>45316</v>
          </cell>
          <cell r="L188" t="str">
            <v>Aprobado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</v>
          </cell>
          <cell r="S188">
            <v>94.68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</row>
        <row r="189">
          <cell r="D189">
            <v>400297</v>
          </cell>
          <cell r="E189" t="str">
            <v>USD</v>
          </cell>
          <cell r="F189" t="str">
            <v>ETORICOXIB</v>
          </cell>
          <cell r="G189" t="str">
            <v>KG</v>
          </cell>
          <cell r="H189">
            <v>1</v>
          </cell>
          <cell r="I189" t="str">
            <v>KG</v>
          </cell>
          <cell r="K189">
            <v>45316</v>
          </cell>
          <cell r="L189" t="str">
            <v>Aprobado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1</v>
          </cell>
          <cell r="S189">
            <v>620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90">
          <cell r="D190">
            <v>400298</v>
          </cell>
          <cell r="E190" t="str">
            <v>USD</v>
          </cell>
          <cell r="F190" t="str">
            <v>BETACICLODEXTRINA</v>
          </cell>
          <cell r="G190" t="str">
            <v>KG</v>
          </cell>
          <cell r="H190">
            <v>1</v>
          </cell>
          <cell r="I190" t="str">
            <v>KG</v>
          </cell>
          <cell r="K190">
            <v>45316</v>
          </cell>
          <cell r="L190" t="str">
            <v>Aprobado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1</v>
          </cell>
          <cell r="S190">
            <v>110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</row>
        <row r="191">
          <cell r="D191">
            <v>400299</v>
          </cell>
          <cell r="E191" t="str">
            <v>USD</v>
          </cell>
          <cell r="F191" t="str">
            <v>DEFERASIROX</v>
          </cell>
          <cell r="G191" t="str">
            <v>KG</v>
          </cell>
          <cell r="H191">
            <v>2</v>
          </cell>
          <cell r="I191" t="str">
            <v>KG</v>
          </cell>
          <cell r="K191">
            <v>45316</v>
          </cell>
          <cell r="L191" t="str">
            <v>Aprobado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1</v>
          </cell>
          <cell r="S191">
            <v>840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</row>
        <row r="192">
          <cell r="D192">
            <v>400301</v>
          </cell>
          <cell r="E192" t="str">
            <v>USD</v>
          </cell>
          <cell r="F192" t="str">
            <v>CPS ENRIQUECIDO CON ALFALACTOALBUMINA</v>
          </cell>
          <cell r="G192" t="str">
            <v>KG</v>
          </cell>
          <cell r="H192">
            <v>1</v>
          </cell>
          <cell r="I192" t="str">
            <v>KG</v>
          </cell>
          <cell r="K192">
            <v>45316</v>
          </cell>
          <cell r="L192" t="str">
            <v>Aprobado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1</v>
          </cell>
          <cell r="S192">
            <v>23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</row>
        <row r="193">
          <cell r="D193">
            <v>400302</v>
          </cell>
          <cell r="E193" t="str">
            <v>USD</v>
          </cell>
          <cell r="F193" t="str">
            <v>FRUCTOOLIGOSACÁRIDOS</v>
          </cell>
          <cell r="G193" t="str">
            <v>KG</v>
          </cell>
          <cell r="H193">
            <v>1</v>
          </cell>
          <cell r="I193" t="str">
            <v>KG</v>
          </cell>
          <cell r="K193">
            <v>45316</v>
          </cell>
          <cell r="L193" t="str">
            <v>Aprobado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</v>
          </cell>
          <cell r="S193">
            <v>7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</row>
        <row r="194">
          <cell r="D194">
            <v>400304</v>
          </cell>
          <cell r="E194" t="str">
            <v>USD</v>
          </cell>
          <cell r="F194" t="str">
            <v>PROTEINA HIDROLIZADA DE ARROZ</v>
          </cell>
          <cell r="G194" t="str">
            <v>KG</v>
          </cell>
          <cell r="H194">
            <v>1</v>
          </cell>
          <cell r="I194" t="str">
            <v>KG</v>
          </cell>
          <cell r="K194">
            <v>45316</v>
          </cell>
          <cell r="L194" t="str">
            <v>Aprobado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34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</row>
        <row r="195">
          <cell r="D195">
            <v>400306</v>
          </cell>
          <cell r="E195" t="str">
            <v>MXN</v>
          </cell>
          <cell r="F195" t="str">
            <v>MEZCLA DE ACEITES (MIX NUCITEC)</v>
          </cell>
          <cell r="G195" t="str">
            <v>KG</v>
          </cell>
          <cell r="H195">
            <v>1</v>
          </cell>
          <cell r="I195" t="str">
            <v>KG</v>
          </cell>
          <cell r="K195">
            <v>45316</v>
          </cell>
          <cell r="L195" t="str">
            <v>Aprobado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1</v>
          </cell>
          <cell r="S195">
            <v>57.33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</row>
        <row r="196">
          <cell r="D196">
            <v>400309</v>
          </cell>
          <cell r="E196" t="str">
            <v>USD</v>
          </cell>
          <cell r="F196" t="str">
            <v>MALTODEXTRINA 30</v>
          </cell>
          <cell r="G196" t="str">
            <v>KG</v>
          </cell>
          <cell r="H196">
            <v>2</v>
          </cell>
          <cell r="I196" t="str">
            <v>KG</v>
          </cell>
          <cell r="K196">
            <v>45316</v>
          </cell>
          <cell r="L196" t="str">
            <v>Aprobado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1</v>
          </cell>
          <cell r="S196">
            <v>1.6950000000000001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</row>
        <row r="197">
          <cell r="D197">
            <v>400309</v>
          </cell>
          <cell r="E197" t="str">
            <v>USD</v>
          </cell>
          <cell r="F197" t="str">
            <v>MALTODEXTRINA 30</v>
          </cell>
          <cell r="G197" t="str">
            <v>KG</v>
          </cell>
          <cell r="H197">
            <v>1</v>
          </cell>
          <cell r="I197" t="str">
            <v>KG</v>
          </cell>
          <cell r="K197">
            <v>45316</v>
          </cell>
          <cell r="L197" t="str">
            <v>Aprobado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1</v>
          </cell>
          <cell r="S197">
            <v>2.0299999999999998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</row>
        <row r="198">
          <cell r="D198">
            <v>400312</v>
          </cell>
          <cell r="E198" t="str">
            <v>USD</v>
          </cell>
          <cell r="F198" t="str">
            <v>ALFA-CETOANALOGO DE ISOLEUCINA DE CALCIO</v>
          </cell>
          <cell r="G198" t="str">
            <v>KG</v>
          </cell>
          <cell r="H198">
            <v>3</v>
          </cell>
          <cell r="I198" t="str">
            <v>KG</v>
          </cell>
          <cell r="K198">
            <v>45316</v>
          </cell>
          <cell r="L198" t="str">
            <v>Aprobado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1</v>
          </cell>
          <cell r="S198">
            <v>70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</row>
        <row r="199">
          <cell r="D199">
            <v>400313</v>
          </cell>
          <cell r="E199" t="str">
            <v>USD</v>
          </cell>
          <cell r="F199" t="str">
            <v>ALFA-CETOANALOGO DE LEUCINA DE CALCIO</v>
          </cell>
          <cell r="G199" t="str">
            <v>KG</v>
          </cell>
          <cell r="H199">
            <v>2</v>
          </cell>
          <cell r="I199" t="str">
            <v>KG</v>
          </cell>
          <cell r="K199">
            <v>45316</v>
          </cell>
          <cell r="L199" t="str">
            <v>Aprobado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1</v>
          </cell>
          <cell r="S199">
            <v>70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</row>
        <row r="200">
          <cell r="D200">
            <v>400314</v>
          </cell>
          <cell r="E200" t="str">
            <v>USD</v>
          </cell>
          <cell r="F200" t="str">
            <v>ALFA-CETOANALOGO DE FENILALANINA DE CALC</v>
          </cell>
          <cell r="G200" t="str">
            <v>KG</v>
          </cell>
          <cell r="H200">
            <v>3</v>
          </cell>
          <cell r="I200" t="str">
            <v>KG</v>
          </cell>
          <cell r="K200">
            <v>45316</v>
          </cell>
          <cell r="L200" t="str">
            <v>Aprobado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1</v>
          </cell>
          <cell r="S200">
            <v>70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1">
          <cell r="D201">
            <v>400315</v>
          </cell>
          <cell r="E201" t="str">
            <v>USD</v>
          </cell>
          <cell r="F201" t="str">
            <v>DL-ALFA HIDROXIMETIONINA DE CALCIO</v>
          </cell>
          <cell r="G201" t="str">
            <v>KG</v>
          </cell>
          <cell r="H201">
            <v>3</v>
          </cell>
          <cell r="I201" t="str">
            <v>KG</v>
          </cell>
          <cell r="K201">
            <v>45316</v>
          </cell>
          <cell r="L201" t="str">
            <v>Aprobado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1</v>
          </cell>
          <cell r="S201">
            <v>70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</row>
        <row r="202">
          <cell r="D202">
            <v>400316</v>
          </cell>
          <cell r="E202" t="str">
            <v>USD</v>
          </cell>
          <cell r="F202" t="str">
            <v>ALFA-CETOANALOGO DE VALINA DE CALCIO</v>
          </cell>
          <cell r="G202" t="str">
            <v>KG</v>
          </cell>
          <cell r="H202">
            <v>3</v>
          </cell>
          <cell r="I202" t="str">
            <v>KG</v>
          </cell>
          <cell r="K202">
            <v>45316</v>
          </cell>
          <cell r="L202" t="str">
            <v>Aprobado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1</v>
          </cell>
          <cell r="S202">
            <v>70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</row>
        <row r="203">
          <cell r="D203">
            <v>400318</v>
          </cell>
          <cell r="E203" t="str">
            <v>USD</v>
          </cell>
          <cell r="F203" t="str">
            <v>ALFA-CETOANÁLOGO DE ISOLEUCINA DE CALCIO</v>
          </cell>
          <cell r="G203" t="str">
            <v>KG</v>
          </cell>
          <cell r="H203">
            <v>2</v>
          </cell>
          <cell r="I203" t="str">
            <v>KG</v>
          </cell>
          <cell r="K203">
            <v>45316</v>
          </cell>
          <cell r="L203" t="str">
            <v>Aprobado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1</v>
          </cell>
          <cell r="S203">
            <v>118.5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</row>
        <row r="204">
          <cell r="D204">
            <v>400319</v>
          </cell>
          <cell r="E204" t="str">
            <v>USD</v>
          </cell>
          <cell r="F204" t="str">
            <v>ALFA-CETOANALOGO DE LEUCINA DE CALCIO</v>
          </cell>
          <cell r="G204" t="str">
            <v>KG</v>
          </cell>
          <cell r="H204">
            <v>2</v>
          </cell>
          <cell r="I204" t="str">
            <v>KG</v>
          </cell>
          <cell r="K204">
            <v>45316</v>
          </cell>
          <cell r="L204" t="str">
            <v>Aprobado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1</v>
          </cell>
          <cell r="S204">
            <v>118.5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</row>
        <row r="205">
          <cell r="D205">
            <v>400320</v>
          </cell>
          <cell r="E205" t="str">
            <v>USD</v>
          </cell>
          <cell r="F205" t="str">
            <v>ALFA-CETOANALOGO DE FENILALANINA DE CALC</v>
          </cell>
          <cell r="G205" t="str">
            <v>KG</v>
          </cell>
          <cell r="H205">
            <v>2</v>
          </cell>
          <cell r="I205" t="str">
            <v>KG</v>
          </cell>
          <cell r="K205">
            <v>45316</v>
          </cell>
          <cell r="L205" t="str">
            <v>Aprobado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1</v>
          </cell>
          <cell r="S205">
            <v>118.5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6">
          <cell r="D206">
            <v>400321</v>
          </cell>
          <cell r="E206" t="str">
            <v>USD</v>
          </cell>
          <cell r="F206" t="str">
            <v>DL-ALFA HIDROXIMETIONINA DE CALCIO</v>
          </cell>
          <cell r="G206" t="str">
            <v>KG</v>
          </cell>
          <cell r="H206">
            <v>2</v>
          </cell>
          <cell r="I206" t="str">
            <v>KG</v>
          </cell>
          <cell r="K206">
            <v>45316</v>
          </cell>
          <cell r="L206" t="str">
            <v>Aprobado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1</v>
          </cell>
          <cell r="S206">
            <v>118.5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7">
          <cell r="D207">
            <v>400322</v>
          </cell>
          <cell r="E207" t="str">
            <v>USD</v>
          </cell>
          <cell r="F207" t="str">
            <v>ALFA-CETOANALOGO DE VALINA DE CALCIO</v>
          </cell>
          <cell r="G207" t="str">
            <v>KG</v>
          </cell>
          <cell r="H207">
            <v>2</v>
          </cell>
          <cell r="I207" t="str">
            <v>KG</v>
          </cell>
          <cell r="K207">
            <v>45316</v>
          </cell>
          <cell r="L207" t="str">
            <v>Aprobado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1</v>
          </cell>
          <cell r="S207">
            <v>118.5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</row>
        <row r="208">
          <cell r="D208">
            <v>540004</v>
          </cell>
          <cell r="E208" t="str">
            <v>USD</v>
          </cell>
          <cell r="F208" t="str">
            <v>Rivaroxabán (Zhejiang Huahai)</v>
          </cell>
          <cell r="G208" t="str">
            <v>KG</v>
          </cell>
          <cell r="H208">
            <v>1</v>
          </cell>
          <cell r="I208" t="str">
            <v>KG</v>
          </cell>
          <cell r="K208">
            <v>45316</v>
          </cell>
          <cell r="L208" t="str">
            <v>Aprobado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1</v>
          </cell>
          <cell r="S208">
            <v>649.51990000000001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9">
          <cell r="D209">
            <v>540005</v>
          </cell>
          <cell r="E209" t="str">
            <v>USD</v>
          </cell>
          <cell r="F209" t="str">
            <v>Ketoprofeno (BEC Chemicals)</v>
          </cell>
          <cell r="G209" t="str">
            <v>KG</v>
          </cell>
          <cell r="H209">
            <v>1</v>
          </cell>
          <cell r="I209" t="str">
            <v>KG</v>
          </cell>
          <cell r="K209">
            <v>45316</v>
          </cell>
          <cell r="L209" t="str">
            <v>Aprobado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1</v>
          </cell>
          <cell r="S209">
            <v>164.77841000000001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</row>
        <row r="210">
          <cell r="D210">
            <v>540006</v>
          </cell>
          <cell r="E210" t="str">
            <v>USD</v>
          </cell>
          <cell r="F210" t="str">
            <v>Clorzoxazona (Chiral Drugs)</v>
          </cell>
          <cell r="G210" t="str">
            <v>KG</v>
          </cell>
          <cell r="H210">
            <v>1</v>
          </cell>
          <cell r="I210" t="str">
            <v>KG</v>
          </cell>
          <cell r="K210">
            <v>45316</v>
          </cell>
          <cell r="L210" t="str">
            <v>Aprobado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1</v>
          </cell>
          <cell r="S210">
            <v>182.55477999999999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1">
          <cell r="D211">
            <v>540009</v>
          </cell>
          <cell r="E211" t="str">
            <v>USD</v>
          </cell>
          <cell r="F211" t="str">
            <v>Rivaroxabán (Divi's)</v>
          </cell>
          <cell r="G211" t="str">
            <v>KG</v>
          </cell>
          <cell r="H211">
            <v>1</v>
          </cell>
          <cell r="I211" t="str">
            <v>KG</v>
          </cell>
          <cell r="K211">
            <v>45316</v>
          </cell>
          <cell r="L211" t="str">
            <v>Aprobado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1</v>
          </cell>
          <cell r="S211">
            <v>575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</row>
        <row r="212">
          <cell r="D212">
            <v>540012</v>
          </cell>
          <cell r="E212" t="str">
            <v>USD</v>
          </cell>
          <cell r="F212" t="str">
            <v>Losartán Potásico (Zhejiang Huahai)</v>
          </cell>
          <cell r="G212" t="str">
            <v>KG</v>
          </cell>
          <cell r="H212">
            <v>1</v>
          </cell>
          <cell r="I212" t="str">
            <v>KG</v>
          </cell>
          <cell r="K212">
            <v>45316</v>
          </cell>
          <cell r="L212" t="str">
            <v>Aprobado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1</v>
          </cell>
          <cell r="S212">
            <v>100.58877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</row>
        <row r="213">
          <cell r="D213">
            <v>540018</v>
          </cell>
          <cell r="E213" t="str">
            <v>USD</v>
          </cell>
          <cell r="F213" t="str">
            <v>Tolterodina Tartrato (Bal Pharma)</v>
          </cell>
          <cell r="G213" t="str">
            <v>KG</v>
          </cell>
          <cell r="H213">
            <v>1</v>
          </cell>
          <cell r="I213" t="str">
            <v>KG</v>
          </cell>
          <cell r="K213">
            <v>45316</v>
          </cell>
          <cell r="L213" t="str">
            <v>Aprobado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1</v>
          </cell>
          <cell r="S213">
            <v>3949.8296399999999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D214">
            <v>540019</v>
          </cell>
          <cell r="E214" t="str">
            <v>USD</v>
          </cell>
          <cell r="F214" t="str">
            <v>Levetiracetam (Divi's)</v>
          </cell>
          <cell r="G214" t="str">
            <v>KG</v>
          </cell>
          <cell r="H214">
            <v>1</v>
          </cell>
          <cell r="I214" t="str">
            <v>KG</v>
          </cell>
          <cell r="K214">
            <v>45316</v>
          </cell>
          <cell r="L214" t="str">
            <v>Aprobado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1</v>
          </cell>
          <cell r="S214">
            <v>75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5">
          <cell r="D215">
            <v>540020</v>
          </cell>
          <cell r="E215" t="str">
            <v>USD</v>
          </cell>
          <cell r="F215" t="str">
            <v>Levetiracetam (CadChem)</v>
          </cell>
          <cell r="G215" t="str">
            <v>KG</v>
          </cell>
          <cell r="H215">
            <v>1</v>
          </cell>
          <cell r="I215" t="str">
            <v>KG</v>
          </cell>
          <cell r="K215">
            <v>45316</v>
          </cell>
          <cell r="L215" t="str">
            <v>Aprobado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1</v>
          </cell>
          <cell r="S215">
            <v>75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6">
          <cell r="D216">
            <v>540022</v>
          </cell>
          <cell r="E216" t="str">
            <v>USD</v>
          </cell>
          <cell r="F216" t="str">
            <v>Plantago psyllium (Shreeji Psyllium)</v>
          </cell>
          <cell r="G216" t="str">
            <v>KG</v>
          </cell>
          <cell r="H216">
            <v>1</v>
          </cell>
          <cell r="I216" t="str">
            <v>KG</v>
          </cell>
          <cell r="K216">
            <v>45316</v>
          </cell>
          <cell r="L216" t="str">
            <v>Aprobado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1</v>
          </cell>
          <cell r="S216">
            <v>18.5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D217">
            <v>540023</v>
          </cell>
          <cell r="E217" t="str">
            <v>USD</v>
          </cell>
          <cell r="F217" t="str">
            <v>Plantago psyllium (RC Enterprise)</v>
          </cell>
          <cell r="G217" t="str">
            <v>KG</v>
          </cell>
          <cell r="H217">
            <v>1</v>
          </cell>
          <cell r="I217" t="str">
            <v>KG</v>
          </cell>
          <cell r="K217">
            <v>45316</v>
          </cell>
          <cell r="L217" t="str">
            <v>Aprobado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1</v>
          </cell>
          <cell r="S217">
            <v>55.432169999999999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</row>
        <row r="218">
          <cell r="D218">
            <v>540025</v>
          </cell>
          <cell r="E218" t="str">
            <v>USD</v>
          </cell>
          <cell r="F218" t="str">
            <v>Cianocobalamina al 100%</v>
          </cell>
          <cell r="G218" t="str">
            <v>KG</v>
          </cell>
          <cell r="H218">
            <v>1</v>
          </cell>
          <cell r="I218" t="str">
            <v>KG</v>
          </cell>
          <cell r="K218">
            <v>45316</v>
          </cell>
          <cell r="L218" t="str">
            <v>Aprobado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1</v>
          </cell>
          <cell r="S218">
            <v>2628.6196500000001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D219">
            <v>540025</v>
          </cell>
          <cell r="E219" t="str">
            <v>USD</v>
          </cell>
          <cell r="F219" t="str">
            <v>Cianocobalamina al 100%</v>
          </cell>
          <cell r="G219" t="str">
            <v>KG</v>
          </cell>
          <cell r="H219">
            <v>2</v>
          </cell>
          <cell r="I219" t="str">
            <v>KG</v>
          </cell>
          <cell r="K219">
            <v>45316</v>
          </cell>
          <cell r="L219" t="str">
            <v>Aprobado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1</v>
          </cell>
          <cell r="S219">
            <v>8415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</row>
        <row r="220">
          <cell r="D220">
            <v>540033</v>
          </cell>
          <cell r="E220" t="str">
            <v>USD</v>
          </cell>
          <cell r="F220" t="str">
            <v>Etoricoxib (Hetero Drugs)</v>
          </cell>
          <cell r="G220" t="str">
            <v>KG</v>
          </cell>
          <cell r="H220">
            <v>1</v>
          </cell>
          <cell r="I220" t="str">
            <v>KG</v>
          </cell>
          <cell r="K220">
            <v>45316</v>
          </cell>
          <cell r="L220" t="str">
            <v>Aprobado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1</v>
          </cell>
          <cell r="S220">
            <v>210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1">
          <cell r="D221">
            <v>540034</v>
          </cell>
          <cell r="E221" t="str">
            <v>USD</v>
          </cell>
          <cell r="F221" t="str">
            <v>Glicerina (Anhui Eapearl)</v>
          </cell>
          <cell r="G221" t="str">
            <v>KG</v>
          </cell>
          <cell r="H221">
            <v>1</v>
          </cell>
          <cell r="I221" t="str">
            <v>KG</v>
          </cell>
          <cell r="K221">
            <v>45316</v>
          </cell>
          <cell r="L221" t="str">
            <v>Aprobado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1</v>
          </cell>
          <cell r="S221">
            <v>59.788960000000003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2">
          <cell r="D222">
            <v>540035</v>
          </cell>
          <cell r="E222" t="str">
            <v>USD</v>
          </cell>
          <cell r="F222" t="str">
            <v>Carbonato de Calcio (Gangotri Inorganic)</v>
          </cell>
          <cell r="G222" t="str">
            <v>KG</v>
          </cell>
          <cell r="H222">
            <v>1</v>
          </cell>
          <cell r="I222" t="str">
            <v>KG</v>
          </cell>
          <cell r="K222">
            <v>45316</v>
          </cell>
          <cell r="L222" t="str">
            <v>Aprobado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1</v>
          </cell>
          <cell r="S222">
            <v>6.80145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</row>
        <row r="223">
          <cell r="D223">
            <v>540036</v>
          </cell>
          <cell r="E223" t="str">
            <v>USD</v>
          </cell>
          <cell r="F223" t="str">
            <v>Carbonato de Calcio DC (Gangotri Inorgan</v>
          </cell>
          <cell r="G223" t="str">
            <v>KG</v>
          </cell>
          <cell r="H223">
            <v>1</v>
          </cell>
          <cell r="I223" t="str">
            <v>KG</v>
          </cell>
          <cell r="K223">
            <v>45316</v>
          </cell>
          <cell r="L223" t="str">
            <v>Aprobado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1</v>
          </cell>
          <cell r="S223">
            <v>13.602969999999999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4">
          <cell r="D224">
            <v>540037</v>
          </cell>
          <cell r="E224" t="str">
            <v>USD</v>
          </cell>
          <cell r="F224" t="str">
            <v>Óxido de magnesio (Gangotri Inorganic)</v>
          </cell>
          <cell r="G224" t="str">
            <v>KG</v>
          </cell>
          <cell r="H224">
            <v>1</v>
          </cell>
          <cell r="I224" t="str">
            <v>KG</v>
          </cell>
          <cell r="K224">
            <v>45316</v>
          </cell>
          <cell r="L224" t="str">
            <v>Aprobado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1</v>
          </cell>
          <cell r="S224">
            <v>44.518940000000001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5">
          <cell r="D225">
            <v>540038</v>
          </cell>
          <cell r="E225" t="str">
            <v>USD</v>
          </cell>
          <cell r="F225" t="str">
            <v>Celulosa microcristalina 101 (Patel Chem</v>
          </cell>
          <cell r="G225" t="str">
            <v>KG</v>
          </cell>
          <cell r="H225">
            <v>1</v>
          </cell>
          <cell r="I225" t="str">
            <v>KG</v>
          </cell>
          <cell r="K225">
            <v>45316</v>
          </cell>
          <cell r="L225" t="str">
            <v>Aprobado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1</v>
          </cell>
          <cell r="S225">
            <v>28.73283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6">
          <cell r="D226">
            <v>540039</v>
          </cell>
          <cell r="E226" t="str">
            <v>USD</v>
          </cell>
          <cell r="F226" t="str">
            <v>Celulosa microcristalina 102 (Patel Chem</v>
          </cell>
          <cell r="G226" t="str">
            <v>KG</v>
          </cell>
          <cell r="H226">
            <v>1</v>
          </cell>
          <cell r="I226" t="str">
            <v>KG</v>
          </cell>
          <cell r="K226">
            <v>45316</v>
          </cell>
          <cell r="L226" t="str">
            <v>Aprobado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1</v>
          </cell>
          <cell r="S226">
            <v>28.81964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7">
          <cell r="D227">
            <v>540040</v>
          </cell>
          <cell r="E227" t="str">
            <v>USD</v>
          </cell>
          <cell r="F227" t="str">
            <v>Croscarmelosa de sodio (Patel Chem</v>
          </cell>
          <cell r="G227" t="str">
            <v>KG</v>
          </cell>
          <cell r="H227">
            <v>1</v>
          </cell>
          <cell r="I227" t="str">
            <v>KG</v>
          </cell>
          <cell r="K227">
            <v>45316</v>
          </cell>
          <cell r="L227" t="str">
            <v>Aprobado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1</v>
          </cell>
          <cell r="S227">
            <v>39.670409999999997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8">
          <cell r="D228">
            <v>540042</v>
          </cell>
          <cell r="E228" t="str">
            <v>USD</v>
          </cell>
          <cell r="F228" t="str">
            <v>Cianocobalamina 100 %</v>
          </cell>
          <cell r="G228" t="str">
            <v>KG</v>
          </cell>
          <cell r="H228">
            <v>1</v>
          </cell>
          <cell r="I228" t="str">
            <v>KG</v>
          </cell>
          <cell r="K228">
            <v>45316</v>
          </cell>
          <cell r="L228" t="str">
            <v>Aprobado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1</v>
          </cell>
          <cell r="S228">
            <v>3051.0538200000001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</row>
        <row r="229">
          <cell r="D229">
            <v>540043</v>
          </cell>
          <cell r="E229" t="str">
            <v>USD</v>
          </cell>
          <cell r="F229" t="str">
            <v>Sitagliptina fosfato monohidratado (More</v>
          </cell>
          <cell r="G229" t="str">
            <v>KG</v>
          </cell>
          <cell r="H229">
            <v>1</v>
          </cell>
          <cell r="I229" t="str">
            <v>KG</v>
          </cell>
          <cell r="K229">
            <v>45316</v>
          </cell>
          <cell r="L229" t="str">
            <v>Aprobado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1</v>
          </cell>
          <cell r="S229">
            <v>740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30">
          <cell r="D230">
            <v>540044</v>
          </cell>
          <cell r="E230" t="str">
            <v>USD</v>
          </cell>
          <cell r="F230" t="str">
            <v>Sitagliptina fosfato monohidratado Heter</v>
          </cell>
          <cell r="G230" t="str">
            <v>KG</v>
          </cell>
          <cell r="H230">
            <v>1</v>
          </cell>
          <cell r="I230" t="str">
            <v>KG</v>
          </cell>
          <cell r="K230">
            <v>45316</v>
          </cell>
          <cell r="L230" t="str">
            <v>Aprobado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1</v>
          </cell>
          <cell r="S230">
            <v>450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1">
          <cell r="D231">
            <v>540046</v>
          </cell>
          <cell r="E231" t="str">
            <v>USD</v>
          </cell>
          <cell r="F231" t="str">
            <v>Mesalazina (Divi's)</v>
          </cell>
          <cell r="G231" t="str">
            <v>KG</v>
          </cell>
          <cell r="H231">
            <v>1</v>
          </cell>
          <cell r="I231" t="str">
            <v>KG</v>
          </cell>
          <cell r="K231">
            <v>45316</v>
          </cell>
          <cell r="L231" t="str">
            <v>Aprobado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1</v>
          </cell>
          <cell r="S231">
            <v>51.409039999999997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D232">
            <v>540047</v>
          </cell>
          <cell r="E232" t="str">
            <v>USD</v>
          </cell>
          <cell r="F232" t="str">
            <v>Epinastina Clorhidrato (Bal Pharma)</v>
          </cell>
          <cell r="G232" t="str">
            <v>KG</v>
          </cell>
          <cell r="H232">
            <v>1</v>
          </cell>
          <cell r="I232" t="str">
            <v>KG</v>
          </cell>
          <cell r="K232">
            <v>45316</v>
          </cell>
          <cell r="L232" t="str">
            <v>Aprobado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1</v>
          </cell>
          <cell r="S232">
            <v>5987.1967699999996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3">
          <cell r="D233">
            <v>540064</v>
          </cell>
          <cell r="E233" t="str">
            <v>USD</v>
          </cell>
          <cell r="F233" t="str">
            <v>Levetiracetam (Zhejiang Huahai)</v>
          </cell>
          <cell r="G233" t="str">
            <v>KG</v>
          </cell>
          <cell r="H233">
            <v>1</v>
          </cell>
          <cell r="I233" t="str">
            <v>KG</v>
          </cell>
          <cell r="K233">
            <v>45316</v>
          </cell>
          <cell r="L233" t="str">
            <v>Aprobado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1</v>
          </cell>
          <cell r="S233">
            <v>62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</row>
        <row r="234">
          <cell r="D234">
            <v>540065</v>
          </cell>
          <cell r="E234" t="str">
            <v>USD</v>
          </cell>
          <cell r="F234" t="str">
            <v>TOLTERODINA TARTRATO, SHODHANA</v>
          </cell>
          <cell r="G234" t="str">
            <v>KG</v>
          </cell>
          <cell r="H234">
            <v>1</v>
          </cell>
          <cell r="I234" t="str">
            <v>KG</v>
          </cell>
          <cell r="K234">
            <v>45316</v>
          </cell>
          <cell r="L234" t="str">
            <v>Aprobado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1</v>
          </cell>
          <cell r="S234">
            <v>6000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5">
          <cell r="D235">
            <v>540066</v>
          </cell>
          <cell r="E235" t="str">
            <v>USD</v>
          </cell>
          <cell r="F235" t="str">
            <v>Hidroclorotiazida, CTX Lifesciences</v>
          </cell>
          <cell r="G235" t="str">
            <v>KG</v>
          </cell>
          <cell r="H235">
            <v>1</v>
          </cell>
          <cell r="I235" t="str">
            <v>KG</v>
          </cell>
          <cell r="K235">
            <v>45316</v>
          </cell>
          <cell r="L235" t="str">
            <v>Aprobado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1</v>
          </cell>
          <cell r="S235">
            <v>60.662410000000001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D236">
            <v>540067</v>
          </cell>
          <cell r="E236" t="str">
            <v>USD</v>
          </cell>
          <cell r="F236" t="str">
            <v>Resina de colestiramina - PHAEX POLYMERS</v>
          </cell>
          <cell r="G236" t="str">
            <v>KG</v>
          </cell>
          <cell r="H236">
            <v>1</v>
          </cell>
          <cell r="I236" t="str">
            <v>KG</v>
          </cell>
          <cell r="K236">
            <v>45316</v>
          </cell>
          <cell r="L236" t="str">
            <v>Aprobado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1</v>
          </cell>
          <cell r="S236">
            <v>59.633949999999999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D237">
            <v>540068</v>
          </cell>
          <cell r="E237" t="str">
            <v>USD</v>
          </cell>
          <cell r="F237" t="str">
            <v>POLIVIDONA (POLIVINILPIRROLIDONA K-30)</v>
          </cell>
          <cell r="G237" t="str">
            <v>KG</v>
          </cell>
          <cell r="H237">
            <v>1</v>
          </cell>
          <cell r="I237" t="str">
            <v>KG</v>
          </cell>
          <cell r="K237">
            <v>45316</v>
          </cell>
          <cell r="L237" t="str">
            <v>Aprobado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1</v>
          </cell>
          <cell r="S237">
            <v>41.140129999999999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</row>
        <row r="238">
          <cell r="D238">
            <v>540069</v>
          </cell>
          <cell r="E238" t="str">
            <v>USD</v>
          </cell>
          <cell r="F238" t="str">
            <v>POLIVIDONA (POLIVINILPIRROLIDONA K-30)</v>
          </cell>
          <cell r="G238" t="str">
            <v>KG</v>
          </cell>
          <cell r="H238">
            <v>1</v>
          </cell>
          <cell r="I238" t="str">
            <v>KG</v>
          </cell>
          <cell r="K238">
            <v>45316</v>
          </cell>
          <cell r="L238" t="str">
            <v>Aprobado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1</v>
          </cell>
          <cell r="S238">
            <v>35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D239">
            <v>540070</v>
          </cell>
          <cell r="E239" t="str">
            <v>USD</v>
          </cell>
          <cell r="F239" t="str">
            <v>Etoricoxib - Prudence</v>
          </cell>
          <cell r="G239" t="str">
            <v>KG</v>
          </cell>
          <cell r="H239">
            <v>1</v>
          </cell>
          <cell r="I239" t="str">
            <v>KG</v>
          </cell>
          <cell r="K239">
            <v>45316</v>
          </cell>
          <cell r="L239" t="str">
            <v>Aprobado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1</v>
          </cell>
          <cell r="S239">
            <v>164.83051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40">
          <cell r="D240">
            <v>540071</v>
          </cell>
          <cell r="E240" t="str">
            <v>USD</v>
          </cell>
          <cell r="F240" t="str">
            <v>L-carnitina microncapsulada - Matexcel</v>
          </cell>
          <cell r="G240" t="str">
            <v>KG</v>
          </cell>
          <cell r="H240">
            <v>1</v>
          </cell>
          <cell r="I240" t="str">
            <v>KG</v>
          </cell>
          <cell r="K240">
            <v>45316</v>
          </cell>
          <cell r="L240" t="str">
            <v>Aprobado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1</v>
          </cell>
          <cell r="S240">
            <v>1756.88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</row>
        <row r="241">
          <cell r="D241">
            <v>540072</v>
          </cell>
          <cell r="E241" t="str">
            <v>USD</v>
          </cell>
          <cell r="F241" t="str">
            <v>GLICERINA - ZHONGLIAN CHEMICAL LIMITED</v>
          </cell>
          <cell r="G241" t="str">
            <v>KG</v>
          </cell>
          <cell r="H241">
            <v>1</v>
          </cell>
          <cell r="I241" t="str">
            <v>KG</v>
          </cell>
          <cell r="K241">
            <v>45316</v>
          </cell>
          <cell r="L241" t="str">
            <v>Aprobado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1</v>
          </cell>
          <cell r="S241">
            <v>27.775970000000001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2">
          <cell r="D242">
            <v>540073</v>
          </cell>
          <cell r="E242" t="str">
            <v>USD</v>
          </cell>
          <cell r="F242" t="str">
            <v>Alfa cetoanálogo de fenilalanina (NIC Bi</v>
          </cell>
          <cell r="G242" t="str">
            <v>KG</v>
          </cell>
          <cell r="H242">
            <v>1</v>
          </cell>
          <cell r="I242" t="str">
            <v>KG</v>
          </cell>
          <cell r="K242">
            <v>45316</v>
          </cell>
          <cell r="L242" t="str">
            <v>Aprobado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1</v>
          </cell>
          <cell r="S242">
            <v>88.475890000000007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D243">
            <v>540074</v>
          </cell>
          <cell r="E243" t="str">
            <v>USD</v>
          </cell>
          <cell r="F243" t="str">
            <v>Alfa cetoanálogo de isoleucina (NIC Bios</v>
          </cell>
          <cell r="G243" t="str">
            <v>KG</v>
          </cell>
          <cell r="H243">
            <v>1</v>
          </cell>
          <cell r="I243" t="str">
            <v>KG</v>
          </cell>
          <cell r="K243">
            <v>45316</v>
          </cell>
          <cell r="L243" t="str">
            <v>Aprobado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1</v>
          </cell>
          <cell r="S243">
            <v>88.475890000000007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D244">
            <v>540075</v>
          </cell>
          <cell r="E244" t="str">
            <v>USD</v>
          </cell>
          <cell r="F244" t="str">
            <v>Alfa cetoanálogo de leucina (NIC Bioscie</v>
          </cell>
          <cell r="G244" t="str">
            <v>KG</v>
          </cell>
          <cell r="H244">
            <v>1</v>
          </cell>
          <cell r="I244" t="str">
            <v>KG</v>
          </cell>
          <cell r="K244">
            <v>45316</v>
          </cell>
          <cell r="L244" t="str">
            <v>Aprobado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1</v>
          </cell>
          <cell r="S244">
            <v>88.475890000000007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D245">
            <v>540076</v>
          </cell>
          <cell r="E245" t="str">
            <v>USD</v>
          </cell>
          <cell r="F245" t="str">
            <v>Alfa cetoanálogo de Valina (NIC Bioscien</v>
          </cell>
          <cell r="G245" t="str">
            <v>KG</v>
          </cell>
          <cell r="H245">
            <v>1</v>
          </cell>
          <cell r="I245" t="str">
            <v>KG</v>
          </cell>
          <cell r="K245">
            <v>45316</v>
          </cell>
          <cell r="L245" t="str">
            <v>Aprobado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1</v>
          </cell>
          <cell r="S245">
            <v>88.475890000000007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D246">
            <v>540077</v>
          </cell>
          <cell r="E246" t="str">
            <v>USD</v>
          </cell>
          <cell r="F246" t="str">
            <v>Alfa hidroxi análogo de metionina (NIC)</v>
          </cell>
          <cell r="G246" t="str">
            <v>KG</v>
          </cell>
          <cell r="H246">
            <v>1</v>
          </cell>
          <cell r="I246" t="str">
            <v>KG</v>
          </cell>
          <cell r="K246">
            <v>45316</v>
          </cell>
          <cell r="L246" t="str">
            <v>Aprobado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1</v>
          </cell>
          <cell r="S246">
            <v>88.475890000000007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</row>
        <row r="247">
          <cell r="D247">
            <v>540080</v>
          </cell>
          <cell r="E247" t="str">
            <v>USD</v>
          </cell>
          <cell r="F247" t="str">
            <v>L-CARNITINA EN POLVO, MICROENCAPSULADA</v>
          </cell>
          <cell r="G247" t="str">
            <v>KG</v>
          </cell>
          <cell r="H247">
            <v>1</v>
          </cell>
          <cell r="I247" t="str">
            <v>KG</v>
          </cell>
          <cell r="K247">
            <v>45316</v>
          </cell>
          <cell r="L247" t="str">
            <v>Aprobado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1</v>
          </cell>
          <cell r="S247">
            <v>1074.2647300000001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D248">
            <v>540082</v>
          </cell>
          <cell r="E248" t="str">
            <v>MXN</v>
          </cell>
          <cell r="F248" t="str">
            <v>Aceite mineral USP - Drotasa</v>
          </cell>
          <cell r="G248" t="str">
            <v>L</v>
          </cell>
          <cell r="H248">
            <v>1</v>
          </cell>
          <cell r="I248" t="str">
            <v>L</v>
          </cell>
          <cell r="K248">
            <v>45316</v>
          </cell>
          <cell r="L248" t="str">
            <v>Aprobado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1</v>
          </cell>
          <cell r="S248">
            <v>126.5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D249">
            <v>540083</v>
          </cell>
          <cell r="E249" t="str">
            <v>MXN</v>
          </cell>
          <cell r="F249" t="str">
            <v>Aceite de Ricino USP - Drotasa</v>
          </cell>
          <cell r="G249" t="str">
            <v>L</v>
          </cell>
          <cell r="H249">
            <v>1</v>
          </cell>
          <cell r="I249" t="str">
            <v>L</v>
          </cell>
          <cell r="K249">
            <v>45316</v>
          </cell>
          <cell r="L249" t="str">
            <v>Aprobado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1</v>
          </cell>
          <cell r="S249">
            <v>257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D250">
            <v>540084</v>
          </cell>
          <cell r="E250" t="str">
            <v>MXN</v>
          </cell>
          <cell r="F250" t="str">
            <v>Aceite de Cacahuate -  Drotasa</v>
          </cell>
          <cell r="G250" t="str">
            <v>L</v>
          </cell>
          <cell r="H250">
            <v>1</v>
          </cell>
          <cell r="I250" t="str">
            <v>L</v>
          </cell>
          <cell r="K250">
            <v>45316</v>
          </cell>
          <cell r="L250" t="str">
            <v>Aprobado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1</v>
          </cell>
          <cell r="S250">
            <v>235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D251">
            <v>540085</v>
          </cell>
          <cell r="E251" t="str">
            <v>USD</v>
          </cell>
          <cell r="F251" t="str">
            <v>CELULOSA MICROCRISTALINA 101</v>
          </cell>
          <cell r="G251" t="str">
            <v>KG</v>
          </cell>
          <cell r="H251">
            <v>1</v>
          </cell>
          <cell r="I251" t="str">
            <v>KG</v>
          </cell>
          <cell r="K251">
            <v>45316</v>
          </cell>
          <cell r="L251" t="str">
            <v>Aprobado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1</v>
          </cell>
          <cell r="S251">
            <v>29.178180000000001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D252">
            <v>540086</v>
          </cell>
          <cell r="E252" t="str">
            <v>USD</v>
          </cell>
          <cell r="G252" t="str">
            <v>KG</v>
          </cell>
          <cell r="H252">
            <v>1</v>
          </cell>
          <cell r="I252" t="str">
            <v>KG</v>
          </cell>
          <cell r="K252">
            <v>45316</v>
          </cell>
          <cell r="L252" t="str">
            <v>Aprobado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1</v>
          </cell>
          <cell r="S252">
            <v>29.178180000000001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D253">
            <v>540087</v>
          </cell>
          <cell r="E253" t="str">
            <v>USD</v>
          </cell>
          <cell r="F253" t="str">
            <v>RESINA DE COLESTIRAMINA ANHIDRA (SUNRESI</v>
          </cell>
          <cell r="G253" t="str">
            <v>KG</v>
          </cell>
          <cell r="H253">
            <v>1</v>
          </cell>
          <cell r="I253" t="str">
            <v>KG</v>
          </cell>
          <cell r="K253">
            <v>45316</v>
          </cell>
          <cell r="L253" t="str">
            <v>Aprobado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1</v>
          </cell>
          <cell r="S253">
            <v>74.377989999999997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4">
          <cell r="D254">
            <v>540088</v>
          </cell>
          <cell r="E254" t="str">
            <v>USD</v>
          </cell>
          <cell r="F254" t="str">
            <v>CELULOSA MICROCRISTALINA 200</v>
          </cell>
          <cell r="G254" t="str">
            <v>KG</v>
          </cell>
          <cell r="H254">
            <v>1</v>
          </cell>
          <cell r="I254" t="str">
            <v>KG</v>
          </cell>
          <cell r="K254">
            <v>45316</v>
          </cell>
          <cell r="L254" t="str">
            <v>Aprobado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1</v>
          </cell>
          <cell r="S254">
            <v>29.67839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D255">
            <v>540089</v>
          </cell>
          <cell r="E255" t="str">
            <v>USD</v>
          </cell>
          <cell r="F255" t="str">
            <v>Bicarbonato de potasio</v>
          </cell>
          <cell r="G255" t="str">
            <v>KG</v>
          </cell>
          <cell r="H255">
            <v>1</v>
          </cell>
          <cell r="I255" t="str">
            <v>KG</v>
          </cell>
          <cell r="K255">
            <v>45316</v>
          </cell>
          <cell r="L255" t="str">
            <v>Aprobado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1</v>
          </cell>
          <cell r="S255">
            <v>26.63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</row>
        <row r="256">
          <cell r="D256">
            <v>540090</v>
          </cell>
          <cell r="E256" t="str">
            <v>USD</v>
          </cell>
          <cell r="F256" t="str">
            <v>RIVAROXABAN</v>
          </cell>
          <cell r="G256" t="str">
            <v>KG</v>
          </cell>
          <cell r="H256">
            <v>1</v>
          </cell>
          <cell r="I256" t="str">
            <v>KG</v>
          </cell>
          <cell r="K256">
            <v>45316</v>
          </cell>
          <cell r="L256" t="str">
            <v>Aprobado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1</v>
          </cell>
          <cell r="S256">
            <v>3198.0357600000002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D257">
            <v>540091</v>
          </cell>
          <cell r="E257" t="str">
            <v>USD</v>
          </cell>
          <cell r="F257" t="str">
            <v>Mesalazina (CTX)</v>
          </cell>
          <cell r="G257" t="str">
            <v>KG</v>
          </cell>
          <cell r="H257">
            <v>1</v>
          </cell>
          <cell r="I257" t="str">
            <v>KG</v>
          </cell>
          <cell r="K257">
            <v>45316</v>
          </cell>
          <cell r="L257" t="str">
            <v>Aprobado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1</v>
          </cell>
          <cell r="S257">
            <v>55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D258">
            <v>540092</v>
          </cell>
          <cell r="E258" t="str">
            <v>USD</v>
          </cell>
          <cell r="F258" t="str">
            <v>Metabisulfito de sodio</v>
          </cell>
          <cell r="G258" t="str">
            <v>KG</v>
          </cell>
          <cell r="H258">
            <v>1</v>
          </cell>
          <cell r="I258" t="str">
            <v>KG</v>
          </cell>
          <cell r="K258">
            <v>45316</v>
          </cell>
          <cell r="L258" t="str">
            <v>Aprobado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1</v>
          </cell>
          <cell r="S258">
            <v>250.94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9">
          <cell r="D259">
            <v>540093</v>
          </cell>
          <cell r="E259" t="str">
            <v>USD</v>
          </cell>
          <cell r="F259" t="str">
            <v>Opadry II 85F17438</v>
          </cell>
          <cell r="G259" t="str">
            <v>KG</v>
          </cell>
          <cell r="H259">
            <v>1</v>
          </cell>
          <cell r="I259" t="str">
            <v>KG</v>
          </cell>
          <cell r="K259">
            <v>45316</v>
          </cell>
          <cell r="L259" t="str">
            <v>Aprobado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1</v>
          </cell>
          <cell r="S259">
            <v>96.36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60">
          <cell r="D260">
            <v>540094</v>
          </cell>
          <cell r="E260" t="str">
            <v>USD</v>
          </cell>
          <cell r="F260" t="str">
            <v>Galato de propilo</v>
          </cell>
          <cell r="G260" t="str">
            <v>KG</v>
          </cell>
          <cell r="H260">
            <v>1</v>
          </cell>
          <cell r="I260" t="str">
            <v>KG</v>
          </cell>
          <cell r="K260">
            <v>45316</v>
          </cell>
          <cell r="L260" t="str">
            <v>Aprobado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1</v>
          </cell>
          <cell r="S260">
            <v>118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D261">
            <v>540095</v>
          </cell>
          <cell r="E261" t="str">
            <v>USD</v>
          </cell>
          <cell r="F261" t="str">
            <v>Polivinilpirrolidona K-90 (Ashland)</v>
          </cell>
          <cell r="G261" t="str">
            <v>KG</v>
          </cell>
          <cell r="H261">
            <v>1</v>
          </cell>
          <cell r="I261" t="str">
            <v>KG</v>
          </cell>
          <cell r="K261">
            <v>45316</v>
          </cell>
          <cell r="L261" t="str">
            <v>Aprobado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1</v>
          </cell>
          <cell r="S261">
            <v>40.9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D262">
            <v>540097</v>
          </cell>
          <cell r="E262" t="str">
            <v>USD</v>
          </cell>
          <cell r="F262" t="str">
            <v>Lactosa monohidratada (SD FF 316)</v>
          </cell>
          <cell r="G262" t="str">
            <v>KG</v>
          </cell>
          <cell r="H262">
            <v>1</v>
          </cell>
          <cell r="I262" t="str">
            <v>KG</v>
          </cell>
          <cell r="K262">
            <v>45316</v>
          </cell>
          <cell r="L262" t="str">
            <v>Aprobado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1</v>
          </cell>
          <cell r="S262">
            <v>27.85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3">
          <cell r="D263">
            <v>560001</v>
          </cell>
          <cell r="E263" t="str">
            <v>USD</v>
          </cell>
          <cell r="F263" t="str">
            <v>Aluminio 25 micras temple suave</v>
          </cell>
          <cell r="G263" t="str">
            <v>KG</v>
          </cell>
          <cell r="H263">
            <v>1</v>
          </cell>
          <cell r="I263" t="str">
            <v>KG</v>
          </cell>
          <cell r="J263">
            <v>0</v>
          </cell>
          <cell r="K263">
            <v>45316</v>
          </cell>
          <cell r="L263" t="str">
            <v>Aprobado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1</v>
          </cell>
          <cell r="S263">
            <v>11.89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D264">
            <v>560003</v>
          </cell>
          <cell r="E264" t="str">
            <v>USD</v>
          </cell>
          <cell r="F264" t="str">
            <v>ZIPPER</v>
          </cell>
          <cell r="G264" t="str">
            <v>MR</v>
          </cell>
          <cell r="H264">
            <v>1</v>
          </cell>
          <cell r="I264" t="str">
            <v>MR</v>
          </cell>
          <cell r="J264">
            <v>0</v>
          </cell>
          <cell r="K264">
            <v>45316</v>
          </cell>
          <cell r="L264" t="str">
            <v>Aprobado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1</v>
          </cell>
          <cell r="S264">
            <v>6.5629999999999994E-2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</row>
        <row r="265">
          <cell r="D265">
            <v>560009</v>
          </cell>
          <cell r="E265" t="str">
            <v>USD</v>
          </cell>
          <cell r="F265" t="str">
            <v>Bobina Doypack sin impresión</v>
          </cell>
          <cell r="G265" t="str">
            <v>KG</v>
          </cell>
          <cell r="H265">
            <v>1</v>
          </cell>
          <cell r="I265" t="str">
            <v>KG</v>
          </cell>
          <cell r="J265">
            <v>0</v>
          </cell>
          <cell r="K265">
            <v>45520</v>
          </cell>
          <cell r="L265" t="str">
            <v>Aprobado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39</v>
          </cell>
          <cell r="S265">
            <v>39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</row>
        <row r="266">
          <cell r="D266">
            <v>600005</v>
          </cell>
          <cell r="E266" t="str">
            <v>MXN</v>
          </cell>
          <cell r="F266" t="str">
            <v>CUCHARA DOSIFICADORA DE 10,2 G</v>
          </cell>
          <cell r="G266" t="str">
            <v>PZA</v>
          </cell>
          <cell r="H266">
            <v>1</v>
          </cell>
          <cell r="I266" t="str">
            <v>PZA</v>
          </cell>
          <cell r="K266">
            <v>45316</v>
          </cell>
          <cell r="L266" t="str">
            <v>Aprobado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1</v>
          </cell>
          <cell r="S266">
            <v>0.82999000000000001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</row>
        <row r="267">
          <cell r="D267">
            <v>600010</v>
          </cell>
          <cell r="E267" t="str">
            <v>MXN</v>
          </cell>
          <cell r="F267" t="str">
            <v>CORRUGADO 41.8X31.0X14.2 CM</v>
          </cell>
          <cell r="G267" t="str">
            <v>PZA</v>
          </cell>
          <cell r="H267">
            <v>1</v>
          </cell>
          <cell r="I267" t="str">
            <v>PZA</v>
          </cell>
          <cell r="K267">
            <v>45316</v>
          </cell>
          <cell r="L267" t="str">
            <v>Aprobado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1</v>
          </cell>
          <cell r="S267">
            <v>11.45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</row>
        <row r="268">
          <cell r="D268">
            <v>600032</v>
          </cell>
          <cell r="E268" t="str">
            <v>MXN</v>
          </cell>
          <cell r="F268" t="str">
            <v>CORRUGADO 41.8X31.0X13.0 CM</v>
          </cell>
          <cell r="G268" t="str">
            <v>PZA</v>
          </cell>
          <cell r="H268">
            <v>1</v>
          </cell>
          <cell r="I268" t="str">
            <v>PZA</v>
          </cell>
          <cell r="K268">
            <v>45316</v>
          </cell>
          <cell r="L268" t="str">
            <v>Aprobado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1</v>
          </cell>
          <cell r="S268">
            <v>10.8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9">
          <cell r="D269">
            <v>600045</v>
          </cell>
          <cell r="E269" t="str">
            <v>MXN</v>
          </cell>
          <cell r="F269" t="str">
            <v>CUCHARON CON CAPACIDAD DE 4,4 G</v>
          </cell>
          <cell r="G269" t="str">
            <v>PZA</v>
          </cell>
          <cell r="H269">
            <v>1</v>
          </cell>
          <cell r="I269" t="str">
            <v>PZA</v>
          </cell>
          <cell r="K269">
            <v>45316</v>
          </cell>
          <cell r="L269" t="str">
            <v>Aprobado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1</v>
          </cell>
          <cell r="S269">
            <v>0.55000000000000004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  <row r="270">
          <cell r="D270">
            <v>600051</v>
          </cell>
          <cell r="E270" t="str">
            <v>MXN</v>
          </cell>
          <cell r="F270" t="str">
            <v>PLEGADIZA NOZACOL (RESINA DE COLESTIRAMI</v>
          </cell>
          <cell r="G270" t="str">
            <v>PZA</v>
          </cell>
          <cell r="H270">
            <v>2</v>
          </cell>
          <cell r="I270" t="str">
            <v>PZA</v>
          </cell>
          <cell r="K270">
            <v>45316</v>
          </cell>
          <cell r="L270" t="str">
            <v>Aprobado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1</v>
          </cell>
          <cell r="S270">
            <v>8.0890000000000004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</row>
        <row r="271">
          <cell r="D271">
            <v>600052</v>
          </cell>
          <cell r="E271" t="str">
            <v>MXN</v>
          </cell>
          <cell r="F271" t="str">
            <v>INSTRUCTIVO NOZACOL (RESINA DE COLESTIRA</v>
          </cell>
          <cell r="G271" t="str">
            <v>PZA</v>
          </cell>
          <cell r="H271">
            <v>2</v>
          </cell>
          <cell r="I271" t="str">
            <v>PZA</v>
          </cell>
          <cell r="K271">
            <v>45316</v>
          </cell>
          <cell r="L271" t="str">
            <v>Aprobado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1</v>
          </cell>
          <cell r="S271">
            <v>1.1599999999999999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D272">
            <v>600055</v>
          </cell>
          <cell r="E272" t="str">
            <v>MXN</v>
          </cell>
          <cell r="F272" t="str">
            <v>ETIQUETA HEMOINFANT</v>
          </cell>
          <cell r="G272" t="str">
            <v>PZA</v>
          </cell>
          <cell r="H272">
            <v>1</v>
          </cell>
          <cell r="I272" t="str">
            <v>PZA</v>
          </cell>
          <cell r="K272">
            <v>45316</v>
          </cell>
          <cell r="L272" t="str">
            <v>Aprobado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</v>
          </cell>
          <cell r="S272">
            <v>0.28360000000000002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3">
          <cell r="D273">
            <v>600057</v>
          </cell>
          <cell r="E273" t="str">
            <v>MXN</v>
          </cell>
          <cell r="F273" t="str">
            <v>PLEGADIZA HEMOINFANT</v>
          </cell>
          <cell r="G273" t="str">
            <v>PZA</v>
          </cell>
          <cell r="H273">
            <v>2</v>
          </cell>
          <cell r="I273" t="str">
            <v>PZA</v>
          </cell>
          <cell r="K273">
            <v>45316</v>
          </cell>
          <cell r="L273" t="str">
            <v>Aprobado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</v>
          </cell>
          <cell r="S273">
            <v>1.3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</row>
        <row r="274">
          <cell r="D274">
            <v>600069</v>
          </cell>
          <cell r="E274" t="str">
            <v>MXN</v>
          </cell>
          <cell r="F274" t="str">
            <v>VASO DOSIFICADOR 24 P.P.</v>
          </cell>
          <cell r="G274" t="str">
            <v>PZA</v>
          </cell>
          <cell r="H274">
            <v>1</v>
          </cell>
          <cell r="I274" t="str">
            <v>PZA</v>
          </cell>
          <cell r="K274">
            <v>45316</v>
          </cell>
          <cell r="L274" t="str">
            <v>Aprobado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1</v>
          </cell>
          <cell r="S274">
            <v>0.63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5">
          <cell r="D275">
            <v>600071</v>
          </cell>
          <cell r="E275" t="str">
            <v>MXN</v>
          </cell>
          <cell r="F275" t="str">
            <v>CORRUGADO 36.2X36.2X15.2 CM</v>
          </cell>
          <cell r="G275" t="str">
            <v>PZA</v>
          </cell>
          <cell r="H275">
            <v>1</v>
          </cell>
          <cell r="I275" t="str">
            <v>PZA</v>
          </cell>
          <cell r="K275">
            <v>45316</v>
          </cell>
          <cell r="L275" t="str">
            <v>Aprobado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1</v>
          </cell>
          <cell r="S275">
            <v>12.65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6">
          <cell r="D276">
            <v>600072</v>
          </cell>
          <cell r="E276" t="str">
            <v>USD</v>
          </cell>
          <cell r="F276" t="str">
            <v>ALUMINIO SOMERAL</v>
          </cell>
          <cell r="G276" t="str">
            <v>KG</v>
          </cell>
          <cell r="H276">
            <v>1</v>
          </cell>
          <cell r="I276" t="str">
            <v>KG</v>
          </cell>
          <cell r="K276">
            <v>45316</v>
          </cell>
          <cell r="L276" t="str">
            <v>Aprobado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1</v>
          </cell>
          <cell r="S276">
            <v>13.87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7">
          <cell r="D277">
            <v>600072</v>
          </cell>
          <cell r="E277" t="str">
            <v>USD</v>
          </cell>
          <cell r="F277" t="str">
            <v>ALUMINIO SOMERAL</v>
          </cell>
          <cell r="G277" t="str">
            <v>KG</v>
          </cell>
          <cell r="H277">
            <v>2</v>
          </cell>
          <cell r="I277" t="str">
            <v>KG</v>
          </cell>
          <cell r="J277">
            <v>0</v>
          </cell>
          <cell r="K277">
            <v>45316</v>
          </cell>
          <cell r="L277" t="str">
            <v>Aprobado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1</v>
          </cell>
          <cell r="S277">
            <v>11.5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8">
          <cell r="D278">
            <v>600073</v>
          </cell>
          <cell r="E278" t="str">
            <v>MXN</v>
          </cell>
          <cell r="F278" t="str">
            <v>REJILLA 41.0X30.5X6.0 CM</v>
          </cell>
          <cell r="G278" t="str">
            <v>PZA</v>
          </cell>
          <cell r="H278">
            <v>2</v>
          </cell>
          <cell r="I278" t="str">
            <v>PZA</v>
          </cell>
          <cell r="K278">
            <v>45316</v>
          </cell>
          <cell r="L278" t="str">
            <v>Aprobado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1</v>
          </cell>
          <cell r="S278">
            <v>7.4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9">
          <cell r="D279">
            <v>600075</v>
          </cell>
          <cell r="E279" t="str">
            <v>MXN</v>
          </cell>
          <cell r="F279" t="str">
            <v>SEPARADOR 41X30 CM</v>
          </cell>
          <cell r="G279" t="str">
            <v>PZA</v>
          </cell>
          <cell r="H279">
            <v>2</v>
          </cell>
          <cell r="I279" t="str">
            <v>PZA</v>
          </cell>
          <cell r="K279">
            <v>45316</v>
          </cell>
          <cell r="L279" t="str">
            <v>Aprobado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</v>
          </cell>
          <cell r="S279">
            <v>1.5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80">
          <cell r="D280">
            <v>600079</v>
          </cell>
          <cell r="E280" t="str">
            <v>MXN</v>
          </cell>
          <cell r="F280" t="str">
            <v>ETIQUETA POLYBION</v>
          </cell>
          <cell r="G280" t="str">
            <v>PZA</v>
          </cell>
          <cell r="H280">
            <v>2</v>
          </cell>
          <cell r="I280" t="str">
            <v>PZA</v>
          </cell>
          <cell r="K280">
            <v>45316</v>
          </cell>
          <cell r="L280" t="str">
            <v>Aprobado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1</v>
          </cell>
          <cell r="S280">
            <v>0.122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</row>
        <row r="281">
          <cell r="D281">
            <v>600080</v>
          </cell>
          <cell r="E281" t="str">
            <v>USD</v>
          </cell>
          <cell r="F281" t="str">
            <v>BOBINA IMPRESA NOZACOL (RESINA DE COLEST</v>
          </cell>
          <cell r="G281" t="str">
            <v>KG</v>
          </cell>
          <cell r="H281">
            <v>1</v>
          </cell>
          <cell r="I281" t="str">
            <v>KG</v>
          </cell>
          <cell r="K281">
            <v>45316</v>
          </cell>
          <cell r="L281" t="str">
            <v>Aprobado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1</v>
          </cell>
          <cell r="S281">
            <v>13.77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D282">
            <v>600081</v>
          </cell>
          <cell r="E282" t="str">
            <v>MXN</v>
          </cell>
          <cell r="F282" t="str">
            <v>PLEGADIZA SOMERAL (ALFACETOANALOGOS DE A</v>
          </cell>
          <cell r="G282" t="str">
            <v>PZA</v>
          </cell>
          <cell r="H282">
            <v>2</v>
          </cell>
          <cell r="I282" t="str">
            <v>PZA</v>
          </cell>
          <cell r="K282">
            <v>45316</v>
          </cell>
          <cell r="L282" t="str">
            <v>Aprobado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1</v>
          </cell>
          <cell r="S282">
            <v>1.47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</row>
        <row r="283">
          <cell r="D283">
            <v>600087</v>
          </cell>
          <cell r="E283" t="str">
            <v>MXN</v>
          </cell>
          <cell r="F283" t="str">
            <v>ENVASE CAPSULERO ALTO 35 ML CORONA 31 (C</v>
          </cell>
          <cell r="G283" t="str">
            <v>PZA</v>
          </cell>
          <cell r="H283">
            <v>1</v>
          </cell>
          <cell r="I283" t="str">
            <v>PZA</v>
          </cell>
          <cell r="K283">
            <v>45316</v>
          </cell>
          <cell r="L283" t="str">
            <v>Aprobado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1</v>
          </cell>
          <cell r="S283">
            <v>1.0229999999999999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</row>
        <row r="284">
          <cell r="D284">
            <v>600088</v>
          </cell>
          <cell r="E284" t="str">
            <v>MXN</v>
          </cell>
          <cell r="F284" t="str">
            <v>TAPA 31 CAP TO CAP</v>
          </cell>
          <cell r="G284" t="str">
            <v>PZA</v>
          </cell>
          <cell r="H284">
            <v>1</v>
          </cell>
          <cell r="I284" t="str">
            <v>PZA</v>
          </cell>
          <cell r="K284">
            <v>45316</v>
          </cell>
          <cell r="L284" t="str">
            <v>Aprobado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1</v>
          </cell>
          <cell r="S284">
            <v>0.49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</row>
        <row r="285">
          <cell r="D285">
            <v>600095</v>
          </cell>
          <cell r="E285" t="str">
            <v>USD</v>
          </cell>
          <cell r="F285" t="str">
            <v>PVC/PVDC</v>
          </cell>
          <cell r="G285" t="str">
            <v>KG</v>
          </cell>
          <cell r="H285">
            <v>1</v>
          </cell>
          <cell r="I285" t="str">
            <v>KG</v>
          </cell>
          <cell r="K285">
            <v>45316</v>
          </cell>
          <cell r="L285" t="str">
            <v>Aprobado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1</v>
          </cell>
          <cell r="S285">
            <v>8.5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</row>
        <row r="286">
          <cell r="D286">
            <v>600100</v>
          </cell>
          <cell r="E286" t="str">
            <v>MXN</v>
          </cell>
          <cell r="F286" t="str">
            <v>GOTERO 2 ML</v>
          </cell>
          <cell r="G286" t="str">
            <v>PZA</v>
          </cell>
          <cell r="H286">
            <v>1</v>
          </cell>
          <cell r="I286" t="str">
            <v>PZA</v>
          </cell>
          <cell r="K286">
            <v>45316</v>
          </cell>
          <cell r="L286" t="str">
            <v>Aprobado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1</v>
          </cell>
          <cell r="S286">
            <v>2.399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</row>
        <row r="287">
          <cell r="D287">
            <v>600104</v>
          </cell>
          <cell r="E287" t="str">
            <v>MXN</v>
          </cell>
          <cell r="F287" t="str">
            <v>ENVASE CAPSULERO ALTO 130ML CORONA 38 E1</v>
          </cell>
          <cell r="G287" t="str">
            <v>PZA</v>
          </cell>
          <cell r="H287">
            <v>1</v>
          </cell>
          <cell r="I287" t="str">
            <v>PZA</v>
          </cell>
          <cell r="K287">
            <v>45316</v>
          </cell>
          <cell r="L287" t="str">
            <v>Aprobado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1</v>
          </cell>
          <cell r="S287">
            <v>2.1909999999999998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</row>
        <row r="288">
          <cell r="D288">
            <v>600105</v>
          </cell>
          <cell r="E288" t="str">
            <v>MXN</v>
          </cell>
          <cell r="F288" t="str">
            <v>TAPA CILINDRICA CORONA 38 CON SELLO SENS</v>
          </cell>
          <cell r="G288" t="str">
            <v>PZA</v>
          </cell>
          <cell r="H288">
            <v>1</v>
          </cell>
          <cell r="I288" t="str">
            <v>PZA</v>
          </cell>
          <cell r="K288">
            <v>45316</v>
          </cell>
          <cell r="L288" t="str">
            <v>Aprobado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1</v>
          </cell>
          <cell r="S288">
            <v>0.86899999999999999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</row>
        <row r="289">
          <cell r="D289">
            <v>600116</v>
          </cell>
          <cell r="E289" t="str">
            <v>USD</v>
          </cell>
          <cell r="F289" t="str">
            <v>PVC/PCTFE ACLAR GRADO FARMACEUTICO</v>
          </cell>
          <cell r="G289" t="str">
            <v>KG</v>
          </cell>
          <cell r="H289">
            <v>2</v>
          </cell>
          <cell r="I289" t="str">
            <v>KG</v>
          </cell>
          <cell r="J289">
            <v>0</v>
          </cell>
          <cell r="K289">
            <v>45456</v>
          </cell>
          <cell r="L289" t="str">
            <v>Aprobado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1</v>
          </cell>
          <cell r="S289">
            <v>29.76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D290">
            <v>600129</v>
          </cell>
          <cell r="E290" t="str">
            <v>USD</v>
          </cell>
          <cell r="F290" t="str">
            <v>TAPA TES 18 C/E</v>
          </cell>
          <cell r="G290" t="str">
            <v>PZA</v>
          </cell>
          <cell r="H290">
            <v>1</v>
          </cell>
          <cell r="I290" t="str">
            <v>PZA</v>
          </cell>
          <cell r="K290">
            <v>45316</v>
          </cell>
          <cell r="L290" t="str">
            <v>Aprobado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1</v>
          </cell>
          <cell r="S290">
            <v>5.4129999999999998E-2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D291">
            <v>600148</v>
          </cell>
          <cell r="E291" t="str">
            <v>MXN</v>
          </cell>
          <cell r="F291" t="str">
            <v>GOTERO PIPETA 70 MM</v>
          </cell>
          <cell r="G291" t="str">
            <v>PZA</v>
          </cell>
          <cell r="H291">
            <v>1</v>
          </cell>
          <cell r="I291" t="str">
            <v>PZA</v>
          </cell>
          <cell r="J291">
            <v>0</v>
          </cell>
          <cell r="K291">
            <v>45414</v>
          </cell>
          <cell r="L291" t="str">
            <v>Aprobado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1</v>
          </cell>
          <cell r="S291">
            <v>2.65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</row>
        <row r="292">
          <cell r="D292">
            <v>600169</v>
          </cell>
          <cell r="E292" t="str">
            <v>MXN</v>
          </cell>
          <cell r="F292" t="str">
            <v>POPOTE RAYADO "U" ROJO/BLANCO</v>
          </cell>
          <cell r="G292" t="str">
            <v>PZA</v>
          </cell>
          <cell r="H292">
            <v>1</v>
          </cell>
          <cell r="I292" t="str">
            <v>PZA</v>
          </cell>
          <cell r="K292">
            <v>45316</v>
          </cell>
          <cell r="L292" t="str">
            <v>Aprobado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3.6400000000000002E-2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</row>
        <row r="293">
          <cell r="D293">
            <v>600184</v>
          </cell>
          <cell r="E293" t="str">
            <v>MXN</v>
          </cell>
          <cell r="F293" t="str">
            <v>CHAROLA 51.5 X 42.0 CM</v>
          </cell>
          <cell r="G293" t="str">
            <v>PZA</v>
          </cell>
          <cell r="H293">
            <v>2</v>
          </cell>
          <cell r="I293" t="str">
            <v>PZA</v>
          </cell>
          <cell r="K293">
            <v>45316</v>
          </cell>
          <cell r="L293" t="str">
            <v>Aprobado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3.9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</row>
        <row r="294">
          <cell r="D294">
            <v>600196</v>
          </cell>
          <cell r="E294" t="str">
            <v>USD</v>
          </cell>
          <cell r="F294" t="str">
            <v>BOBINA IMPRESA PSILAX (PLANTAGO PSYLLIUM</v>
          </cell>
          <cell r="G294" t="str">
            <v>KG</v>
          </cell>
          <cell r="H294">
            <v>1</v>
          </cell>
          <cell r="I294" t="str">
            <v>KG</v>
          </cell>
          <cell r="K294">
            <v>45316</v>
          </cell>
          <cell r="L294" t="str">
            <v>Aprobado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14.62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</row>
        <row r="295">
          <cell r="D295">
            <v>600198</v>
          </cell>
          <cell r="E295" t="str">
            <v>MXN</v>
          </cell>
          <cell r="F295" t="str">
            <v>PLEGADIZA KOILOSELL (POLIETILENGLICOL)</v>
          </cell>
          <cell r="G295" t="str">
            <v>PZA</v>
          </cell>
          <cell r="H295">
            <v>1</v>
          </cell>
          <cell r="I295" t="str">
            <v>PZA</v>
          </cell>
          <cell r="J295">
            <v>0</v>
          </cell>
          <cell r="K295">
            <v>45316</v>
          </cell>
          <cell r="L295" t="str">
            <v>Aprobado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1</v>
          </cell>
          <cell r="S295">
            <v>2.6970000000000001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</row>
        <row r="296">
          <cell r="D296">
            <v>600198</v>
          </cell>
          <cell r="E296" t="str">
            <v>MXN</v>
          </cell>
          <cell r="F296" t="str">
            <v>PLEGADIZA KOILOSELL (POLIETILENGLICOL)</v>
          </cell>
          <cell r="G296" t="str">
            <v>PZA</v>
          </cell>
          <cell r="H296">
            <v>2</v>
          </cell>
          <cell r="I296" t="str">
            <v>PZA</v>
          </cell>
          <cell r="K296">
            <v>45316</v>
          </cell>
          <cell r="L296" t="str">
            <v>Aprobado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1</v>
          </cell>
          <cell r="S296">
            <v>3.9329999999999998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</row>
        <row r="297">
          <cell r="D297">
            <v>600199</v>
          </cell>
          <cell r="E297" t="str">
            <v>USD</v>
          </cell>
          <cell r="F297" t="str">
            <v>BOBINA IMPRESA KOILOSELL (POLIETILENGLIC</v>
          </cell>
          <cell r="G297" t="str">
            <v>KG</v>
          </cell>
          <cell r="H297">
            <v>1</v>
          </cell>
          <cell r="I297" t="str">
            <v>KG</v>
          </cell>
          <cell r="K297">
            <v>45316</v>
          </cell>
          <cell r="L297" t="str">
            <v>Aprobado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1</v>
          </cell>
          <cell r="S297">
            <v>13.77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</row>
        <row r="298">
          <cell r="D298">
            <v>600200</v>
          </cell>
          <cell r="E298" t="str">
            <v>MXN</v>
          </cell>
          <cell r="F298" t="str">
            <v>INSTRUCTIVO KOILOSELL (POLIETILENGLICOL)</v>
          </cell>
          <cell r="G298" t="str">
            <v>PZA</v>
          </cell>
          <cell r="H298">
            <v>2</v>
          </cell>
          <cell r="I298" t="str">
            <v>PZA</v>
          </cell>
          <cell r="K298">
            <v>45316</v>
          </cell>
          <cell r="L298" t="str">
            <v>Aprobado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1</v>
          </cell>
          <cell r="S298">
            <v>0.74</v>
          </cell>
          <cell r="T298">
            <v>40000</v>
          </cell>
          <cell r="U298">
            <v>0.56000000000000005</v>
          </cell>
          <cell r="V298">
            <v>50000</v>
          </cell>
          <cell r="W298">
            <v>0.53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</row>
        <row r="299">
          <cell r="D299">
            <v>600201</v>
          </cell>
          <cell r="E299" t="str">
            <v>MXN</v>
          </cell>
          <cell r="F299" t="str">
            <v>TAPA 24MM INVIOLABLE</v>
          </cell>
          <cell r="G299" t="str">
            <v>PZA</v>
          </cell>
          <cell r="H299">
            <v>1</v>
          </cell>
          <cell r="I299" t="str">
            <v>PZA</v>
          </cell>
          <cell r="K299">
            <v>45316</v>
          </cell>
          <cell r="L299" t="str">
            <v>Aprobado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0.55000000000000004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</row>
        <row r="300">
          <cell r="D300">
            <v>600202</v>
          </cell>
          <cell r="E300" t="str">
            <v>MXN</v>
          </cell>
          <cell r="F300" t="str">
            <v>ENVASE 250 ML AMBAR</v>
          </cell>
          <cell r="G300" t="str">
            <v>PZA</v>
          </cell>
          <cell r="H300">
            <v>1</v>
          </cell>
          <cell r="I300" t="str">
            <v>PZA</v>
          </cell>
          <cell r="K300">
            <v>45316</v>
          </cell>
          <cell r="L300" t="str">
            <v>Aprobado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2.73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</row>
        <row r="301">
          <cell r="D301">
            <v>600227</v>
          </cell>
          <cell r="E301" t="str">
            <v>MXN</v>
          </cell>
          <cell r="F301" t="str">
            <v>INSERTO GOTERO PARA CORONA 15 E4</v>
          </cell>
          <cell r="G301" t="str">
            <v>PZA</v>
          </cell>
          <cell r="H301">
            <v>1</v>
          </cell>
          <cell r="I301" t="str">
            <v>PZA</v>
          </cell>
          <cell r="K301">
            <v>45316</v>
          </cell>
          <cell r="L301" t="str">
            <v>Aprobado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1</v>
          </cell>
          <cell r="S301">
            <v>0.39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D302">
            <v>600228</v>
          </cell>
          <cell r="E302" t="str">
            <v>MXN</v>
          </cell>
          <cell r="F302" t="str">
            <v>ENVASE GOTERO 10 ML CORONA 15C INVIOLABL</v>
          </cell>
          <cell r="G302" t="str">
            <v>PZA</v>
          </cell>
          <cell r="H302">
            <v>1</v>
          </cell>
          <cell r="I302" t="str">
            <v>PZA</v>
          </cell>
          <cell r="K302">
            <v>45316</v>
          </cell>
          <cell r="L302" t="str">
            <v>Aprobado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1</v>
          </cell>
          <cell r="S302">
            <v>0.52600000000000002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</row>
        <row r="303">
          <cell r="D303">
            <v>600272</v>
          </cell>
          <cell r="E303" t="str">
            <v>MXN</v>
          </cell>
          <cell r="F303" t="str">
            <v>CUCHARA DOSIFICADORA 9.8 CM3 (A GRANEL)</v>
          </cell>
          <cell r="G303" t="str">
            <v>PZA</v>
          </cell>
          <cell r="H303">
            <v>1</v>
          </cell>
          <cell r="I303" t="str">
            <v>PZA</v>
          </cell>
          <cell r="K303">
            <v>45316</v>
          </cell>
          <cell r="L303" t="str">
            <v>Aprobado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0.62799000000000005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</row>
        <row r="304">
          <cell r="D304">
            <v>600303</v>
          </cell>
          <cell r="E304" t="str">
            <v>USD</v>
          </cell>
          <cell r="F304" t="str">
            <v>ALUMINIO ENDOESTAT 500 MG</v>
          </cell>
          <cell r="G304" t="str">
            <v>KG</v>
          </cell>
          <cell r="H304">
            <v>1</v>
          </cell>
          <cell r="I304" t="str">
            <v>KG</v>
          </cell>
          <cell r="K304">
            <v>45316</v>
          </cell>
          <cell r="L304" t="str">
            <v>Aprobado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1</v>
          </cell>
          <cell r="S304">
            <v>13.1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D305">
            <v>600304</v>
          </cell>
          <cell r="E305" t="str">
            <v>USD</v>
          </cell>
          <cell r="F305" t="str">
            <v>ALUMINIO ENDOESTAT 1000 MG</v>
          </cell>
          <cell r="G305" t="str">
            <v>KG</v>
          </cell>
          <cell r="H305">
            <v>1</v>
          </cell>
          <cell r="I305" t="str">
            <v>KG</v>
          </cell>
          <cell r="K305">
            <v>45316</v>
          </cell>
          <cell r="L305" t="str">
            <v>Aprobado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13.1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6">
          <cell r="D306">
            <v>600305</v>
          </cell>
          <cell r="E306" t="str">
            <v>MXN</v>
          </cell>
          <cell r="F306" t="str">
            <v>PLEGADIZA ENDOESTAT 500 MG 60, TABLETAS</v>
          </cell>
          <cell r="G306" t="str">
            <v>PZA</v>
          </cell>
          <cell r="H306">
            <v>1</v>
          </cell>
          <cell r="I306" t="str">
            <v>PZA</v>
          </cell>
          <cell r="K306">
            <v>45316</v>
          </cell>
          <cell r="L306" t="str">
            <v>Aprobado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1.68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</row>
        <row r="307">
          <cell r="D307">
            <v>600306</v>
          </cell>
          <cell r="E307" t="str">
            <v>MXN</v>
          </cell>
          <cell r="F307" t="str">
            <v>PLEGADIZA ENDOESTAT 1000 MG, 30 TABLETAS</v>
          </cell>
          <cell r="G307" t="str">
            <v>PZA</v>
          </cell>
          <cell r="H307">
            <v>1</v>
          </cell>
          <cell r="I307" t="str">
            <v>PZA</v>
          </cell>
          <cell r="K307">
            <v>45316</v>
          </cell>
          <cell r="L307" t="str">
            <v>Aprobado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1.73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D308">
            <v>600325</v>
          </cell>
          <cell r="E308" t="str">
            <v>MXN</v>
          </cell>
          <cell r="F308" t="str">
            <v>CUCHARA DOSIFICADORA 14.7 CM3</v>
          </cell>
          <cell r="G308" t="str">
            <v>PZA</v>
          </cell>
          <cell r="H308">
            <v>2</v>
          </cell>
          <cell r="I308" t="str">
            <v>PZA</v>
          </cell>
          <cell r="K308">
            <v>45316</v>
          </cell>
          <cell r="L308" t="str">
            <v>Aprobado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3.1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9">
          <cell r="D309">
            <v>600337</v>
          </cell>
          <cell r="E309" t="str">
            <v>MXN</v>
          </cell>
          <cell r="F309" t="str">
            <v>SOBRETAPA 401</v>
          </cell>
          <cell r="G309" t="str">
            <v>PZA</v>
          </cell>
          <cell r="H309">
            <v>1</v>
          </cell>
          <cell r="I309" t="str">
            <v>PZA</v>
          </cell>
          <cell r="K309">
            <v>45316</v>
          </cell>
          <cell r="L309" t="str">
            <v>Aprobado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1</v>
          </cell>
          <cell r="S309">
            <v>1.7150000000000001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</row>
        <row r="310">
          <cell r="D310">
            <v>600371</v>
          </cell>
          <cell r="E310" t="str">
            <v>MXN</v>
          </cell>
          <cell r="F310" t="str">
            <v>PLEGADIZA ZARTID (RETINOL, COLECALCIFERO</v>
          </cell>
          <cell r="G310" t="str">
            <v>PZA</v>
          </cell>
          <cell r="H310">
            <v>3</v>
          </cell>
          <cell r="I310" t="str">
            <v>PZA</v>
          </cell>
          <cell r="K310">
            <v>45316</v>
          </cell>
          <cell r="L310" t="str">
            <v>Aprobado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0.82899999999999996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</row>
        <row r="311">
          <cell r="D311">
            <v>600372</v>
          </cell>
          <cell r="E311" t="str">
            <v>MXN</v>
          </cell>
          <cell r="F311" t="str">
            <v>ETIQUETA ZARTID (RETINOL, COLECALCIFEROL</v>
          </cell>
          <cell r="G311" t="str">
            <v>PZA</v>
          </cell>
          <cell r="H311">
            <v>2</v>
          </cell>
          <cell r="I311" t="str">
            <v>PZA</v>
          </cell>
          <cell r="K311">
            <v>45316</v>
          </cell>
          <cell r="L311" t="str">
            <v>Aprobado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1</v>
          </cell>
          <cell r="S311">
            <v>8.5690000000000002E-2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</row>
        <row r="312">
          <cell r="D312">
            <v>600373</v>
          </cell>
          <cell r="E312" t="str">
            <v>USD</v>
          </cell>
          <cell r="F312" t="str">
            <v>BOBINA IMPRESA ALISOY (BANO COLOIDE)</v>
          </cell>
          <cell r="G312" t="str">
            <v>KG</v>
          </cell>
          <cell r="H312">
            <v>1</v>
          </cell>
          <cell r="I312" t="str">
            <v>KG</v>
          </cell>
          <cell r="K312">
            <v>45316</v>
          </cell>
          <cell r="L312" t="str">
            <v>Aprobado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1</v>
          </cell>
          <cell r="S312">
            <v>14.62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</row>
        <row r="313">
          <cell r="D313">
            <v>600377</v>
          </cell>
          <cell r="E313" t="str">
            <v>MXN</v>
          </cell>
          <cell r="F313" t="str">
            <v>PLEGADIZA LIBENY</v>
          </cell>
          <cell r="G313" t="str">
            <v>PZA</v>
          </cell>
          <cell r="H313">
            <v>2</v>
          </cell>
          <cell r="I313" t="str">
            <v>PZA</v>
          </cell>
          <cell r="K313">
            <v>45316</v>
          </cell>
          <cell r="L313" t="str">
            <v>Aprobado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1.8839999999999999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</row>
        <row r="314">
          <cell r="D314">
            <v>600378</v>
          </cell>
          <cell r="E314" t="str">
            <v>MXN</v>
          </cell>
          <cell r="F314" t="str">
            <v>ETIQUETA LIBENY</v>
          </cell>
          <cell r="G314" t="str">
            <v>PZA</v>
          </cell>
          <cell r="H314">
            <v>1</v>
          </cell>
          <cell r="I314" t="str">
            <v>PZA</v>
          </cell>
          <cell r="K314">
            <v>45316</v>
          </cell>
          <cell r="L314" t="str">
            <v>Aprobado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0.27400000000000002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</row>
        <row r="315">
          <cell r="D315">
            <v>600381</v>
          </cell>
          <cell r="E315" t="str">
            <v>MXN</v>
          </cell>
          <cell r="F315" t="str">
            <v>ETIQUETA GLITAZOR (FELODIPINO) 10 TABLET</v>
          </cell>
          <cell r="G315" t="str">
            <v>PZA</v>
          </cell>
          <cell r="H315">
            <v>1</v>
          </cell>
          <cell r="I315" t="str">
            <v>PZA</v>
          </cell>
          <cell r="K315">
            <v>45316</v>
          </cell>
          <cell r="L315" t="str">
            <v>Aprobado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0.10585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</row>
        <row r="316">
          <cell r="D316">
            <v>600384</v>
          </cell>
          <cell r="E316" t="str">
            <v>MXN</v>
          </cell>
          <cell r="F316" t="str">
            <v>REJILLA 37.8 X 22.8 X 4.5 CM</v>
          </cell>
          <cell r="G316" t="str">
            <v>PZA</v>
          </cell>
          <cell r="H316">
            <v>2</v>
          </cell>
          <cell r="I316" t="str">
            <v>PZA</v>
          </cell>
          <cell r="K316">
            <v>45316</v>
          </cell>
          <cell r="L316" t="str">
            <v>Aprobado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3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</row>
        <row r="317">
          <cell r="D317">
            <v>600385</v>
          </cell>
          <cell r="E317" t="str">
            <v>MXN</v>
          </cell>
          <cell r="F317" t="str">
            <v>SEPARADOR 22.8 X 37.8 CM</v>
          </cell>
          <cell r="G317" t="str">
            <v>PZA</v>
          </cell>
          <cell r="H317">
            <v>2</v>
          </cell>
          <cell r="I317" t="str">
            <v>PZA</v>
          </cell>
          <cell r="K317">
            <v>45316</v>
          </cell>
          <cell r="L317" t="str">
            <v>Aprobado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1.5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</row>
        <row r="318">
          <cell r="D318">
            <v>600386</v>
          </cell>
          <cell r="E318" t="str">
            <v>MXN</v>
          </cell>
          <cell r="F318" t="str">
            <v>CORRUGADO 38.5 X 23.5 X 14.4 CM</v>
          </cell>
          <cell r="G318" t="str">
            <v>PZA</v>
          </cell>
          <cell r="H318">
            <v>2</v>
          </cell>
          <cell r="I318" t="str">
            <v>PZA</v>
          </cell>
          <cell r="K318">
            <v>45316</v>
          </cell>
          <cell r="L318" t="str">
            <v>Aprobado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11.6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9">
          <cell r="D319">
            <v>600400</v>
          </cell>
          <cell r="E319" t="str">
            <v>MXN</v>
          </cell>
          <cell r="F319" t="str">
            <v>CORRUGADO 37.5 X 35.0 X 11.7 CM</v>
          </cell>
          <cell r="G319" t="str">
            <v>PZA</v>
          </cell>
          <cell r="H319">
            <v>1</v>
          </cell>
          <cell r="I319" t="str">
            <v>PZA</v>
          </cell>
          <cell r="K319">
            <v>45316</v>
          </cell>
          <cell r="L319" t="str">
            <v>Aprobado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10.65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D320">
            <v>600401</v>
          </cell>
          <cell r="E320" t="str">
            <v>MXN</v>
          </cell>
          <cell r="F320" t="str">
            <v>PLEGADIZA SOMERAL (ALFACETOANÁLOGOS DE A</v>
          </cell>
          <cell r="G320" t="str">
            <v>PZA</v>
          </cell>
          <cell r="H320">
            <v>1</v>
          </cell>
          <cell r="I320" t="str">
            <v>PZA</v>
          </cell>
          <cell r="K320">
            <v>45316</v>
          </cell>
          <cell r="L320" t="str">
            <v>Aprobado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1</v>
          </cell>
          <cell r="S320">
            <v>1.47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D321">
            <v>600402</v>
          </cell>
          <cell r="E321" t="str">
            <v>MXN</v>
          </cell>
          <cell r="F321" t="str">
            <v>CORRUGADO 41.0 X 31.0 X 10.8 CM</v>
          </cell>
          <cell r="G321" t="str">
            <v>PZA</v>
          </cell>
          <cell r="H321">
            <v>2</v>
          </cell>
          <cell r="I321" t="str">
            <v>PZA</v>
          </cell>
          <cell r="K321">
            <v>45316</v>
          </cell>
          <cell r="L321" t="str">
            <v>Aprobado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10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D322">
            <v>600404</v>
          </cell>
          <cell r="E322" t="str">
            <v>MXN</v>
          </cell>
          <cell r="F322" t="str">
            <v>CORRUGADO 37.8 X 32.0 X 17.8 CM</v>
          </cell>
          <cell r="G322" t="str">
            <v>PZA</v>
          </cell>
          <cell r="H322">
            <v>1</v>
          </cell>
          <cell r="I322" t="str">
            <v>PZA</v>
          </cell>
          <cell r="K322">
            <v>45316</v>
          </cell>
          <cell r="L322" t="str">
            <v>Aprobado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1</v>
          </cell>
          <cell r="S322">
            <v>12.95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D323">
            <v>600407</v>
          </cell>
          <cell r="E323" t="str">
            <v>MXN</v>
          </cell>
          <cell r="F323" t="str">
            <v>ETIQUETA SOFAMIX (SALBUTAMOL)</v>
          </cell>
          <cell r="G323" t="str">
            <v>PZA</v>
          </cell>
          <cell r="H323">
            <v>1</v>
          </cell>
          <cell r="I323" t="str">
            <v>PZA</v>
          </cell>
          <cell r="K323">
            <v>45316</v>
          </cell>
          <cell r="L323" t="str">
            <v>Aprobado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1</v>
          </cell>
          <cell r="S323">
            <v>0.19721</v>
          </cell>
          <cell r="T323">
            <v>20000</v>
          </cell>
          <cell r="U323">
            <v>0.12820000000000001</v>
          </cell>
          <cell r="V323">
            <v>10000</v>
          </cell>
          <cell r="W323">
            <v>0.11817999999999999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D324">
            <v>600408</v>
          </cell>
          <cell r="E324" t="str">
            <v>MXN</v>
          </cell>
          <cell r="F324" t="str">
            <v>PLEGADIZA SOFAMIX (SALBUTAMOL)</v>
          </cell>
          <cell r="G324" t="str">
            <v>PZA</v>
          </cell>
          <cell r="H324">
            <v>2</v>
          </cell>
          <cell r="I324" t="str">
            <v>PZA</v>
          </cell>
          <cell r="K324">
            <v>45316</v>
          </cell>
          <cell r="L324" t="str">
            <v>Aprobado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155000</v>
          </cell>
          <cell r="S324">
            <v>1.01</v>
          </cell>
          <cell r="T324">
            <v>1</v>
          </cell>
          <cell r="U324">
            <v>2.1709999999999998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D325">
            <v>600409</v>
          </cell>
          <cell r="E325" t="str">
            <v>MXN</v>
          </cell>
          <cell r="F325" t="str">
            <v>INSTRUCTIVO SOFAMIX (SALBUTAMOL)</v>
          </cell>
          <cell r="G325" t="str">
            <v>PZA</v>
          </cell>
          <cell r="H325">
            <v>2</v>
          </cell>
          <cell r="I325" t="str">
            <v>PZA</v>
          </cell>
          <cell r="K325">
            <v>45316</v>
          </cell>
          <cell r="L325" t="str">
            <v>Aprobado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1</v>
          </cell>
          <cell r="S325">
            <v>0.68</v>
          </cell>
          <cell r="T325">
            <v>120000</v>
          </cell>
          <cell r="U325">
            <v>0.38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D326">
            <v>600410</v>
          </cell>
          <cell r="E326" t="str">
            <v>USD</v>
          </cell>
          <cell r="F326" t="str">
            <v>FRASCO PET 10 ML AMBAR, CORONA 18</v>
          </cell>
          <cell r="G326" t="str">
            <v>PZA</v>
          </cell>
          <cell r="H326">
            <v>1</v>
          </cell>
          <cell r="I326" t="str">
            <v>PZA</v>
          </cell>
          <cell r="K326">
            <v>45316</v>
          </cell>
          <cell r="L326" t="str">
            <v>Aprobado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1</v>
          </cell>
          <cell r="S326">
            <v>0.11846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D327">
            <v>600411</v>
          </cell>
          <cell r="E327" t="str">
            <v>USD</v>
          </cell>
          <cell r="F327" t="str">
            <v>ALUMINIO BRONID (PRAMIPEXOL 0.5 MG)</v>
          </cell>
          <cell r="G327" t="str">
            <v>KG</v>
          </cell>
          <cell r="H327">
            <v>1</v>
          </cell>
          <cell r="I327" t="str">
            <v>KG</v>
          </cell>
          <cell r="K327">
            <v>45316</v>
          </cell>
          <cell r="L327" t="str">
            <v>Aprobado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13.1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</row>
        <row r="328">
          <cell r="D328">
            <v>600412</v>
          </cell>
          <cell r="E328" t="str">
            <v>USD</v>
          </cell>
          <cell r="F328" t="str">
            <v>ALUMINIO BRONID (PRAMIPEXOL 1.0 MG)</v>
          </cell>
          <cell r="G328" t="str">
            <v>KG</v>
          </cell>
          <cell r="H328">
            <v>1</v>
          </cell>
          <cell r="I328" t="str">
            <v>KG</v>
          </cell>
          <cell r="K328">
            <v>45316</v>
          </cell>
          <cell r="L328" t="str">
            <v>Aprobado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1</v>
          </cell>
          <cell r="S328">
            <v>13.1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9">
          <cell r="D329">
            <v>600413</v>
          </cell>
          <cell r="E329" t="str">
            <v>MXN</v>
          </cell>
          <cell r="F329" t="str">
            <v>PLEGADIZA BRONID (PRAMIPEXOL 0.5 MG), 30</v>
          </cell>
          <cell r="G329" t="str">
            <v>PZA</v>
          </cell>
          <cell r="H329">
            <v>2</v>
          </cell>
          <cell r="I329" t="str">
            <v>PZA</v>
          </cell>
          <cell r="K329">
            <v>45316</v>
          </cell>
          <cell r="L329" t="str">
            <v>Aprobado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1</v>
          </cell>
          <cell r="S329">
            <v>0.60299999999999998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D330">
            <v>600414</v>
          </cell>
          <cell r="E330" t="str">
            <v>MXN</v>
          </cell>
          <cell r="F330" t="str">
            <v>PLEGADIZA BRONID (PRAMIPEXOL 1.0 MG), 30</v>
          </cell>
          <cell r="G330" t="str">
            <v>PZA</v>
          </cell>
          <cell r="H330">
            <v>2</v>
          </cell>
          <cell r="I330" t="str">
            <v>PZA</v>
          </cell>
          <cell r="K330">
            <v>45316</v>
          </cell>
          <cell r="L330" t="str">
            <v>Aprobado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0.86599999999999999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</row>
        <row r="331">
          <cell r="D331">
            <v>600415</v>
          </cell>
          <cell r="E331" t="str">
            <v>USD</v>
          </cell>
          <cell r="F331" t="str">
            <v>PVC/PE/PVDC COLOR BLANCO</v>
          </cell>
          <cell r="G331" t="str">
            <v>KG</v>
          </cell>
          <cell r="H331">
            <v>1</v>
          </cell>
          <cell r="I331" t="str">
            <v>KG</v>
          </cell>
          <cell r="K331">
            <v>45316</v>
          </cell>
          <cell r="L331" t="str">
            <v>Aprobado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1</v>
          </cell>
          <cell r="S331">
            <v>41.65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</row>
        <row r="332">
          <cell r="D332">
            <v>600433</v>
          </cell>
          <cell r="E332" t="str">
            <v>MXN</v>
          </cell>
          <cell r="F332" t="str">
            <v>ENVASE TBA VIVASSE, SABOR NUEZ</v>
          </cell>
          <cell r="G332" t="str">
            <v>PZA</v>
          </cell>
          <cell r="H332">
            <v>1</v>
          </cell>
          <cell r="I332" t="str">
            <v>PZA</v>
          </cell>
          <cell r="K332">
            <v>45316</v>
          </cell>
          <cell r="L332" t="str">
            <v>Aprobado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1.3043800000000001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</row>
        <row r="333">
          <cell r="D333">
            <v>600434</v>
          </cell>
          <cell r="E333" t="str">
            <v>MXN</v>
          </cell>
          <cell r="F333" t="str">
            <v>ENVASE TBA VIVASSE FIBRA, SABOR NUEZ</v>
          </cell>
          <cell r="G333" t="str">
            <v>PZA</v>
          </cell>
          <cell r="H333">
            <v>1</v>
          </cell>
          <cell r="I333" t="str">
            <v>PZA</v>
          </cell>
          <cell r="K333">
            <v>45316</v>
          </cell>
          <cell r="L333" t="str">
            <v>Aprobado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1.3043800000000001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</row>
        <row r="334">
          <cell r="D334">
            <v>600436</v>
          </cell>
          <cell r="E334" t="str">
            <v>MXN</v>
          </cell>
          <cell r="F334" t="str">
            <v>PLEGADIZA PRENREX (EPINASTINA 20 MG), 10</v>
          </cell>
          <cell r="G334" t="str">
            <v>PZA</v>
          </cell>
          <cell r="H334">
            <v>2</v>
          </cell>
          <cell r="I334" t="str">
            <v>PZA</v>
          </cell>
          <cell r="K334">
            <v>45316</v>
          </cell>
          <cell r="L334" t="str">
            <v>Aprobado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0.89900000000000002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</row>
        <row r="335">
          <cell r="D335">
            <v>600439</v>
          </cell>
          <cell r="E335" t="str">
            <v>MXN</v>
          </cell>
          <cell r="F335" t="str">
            <v>PLEGADIZA TEFILINB (TOLTERODINA 2 MG), 1</v>
          </cell>
          <cell r="G335" t="str">
            <v>PZA</v>
          </cell>
          <cell r="H335">
            <v>2</v>
          </cell>
          <cell r="I335" t="str">
            <v>PZA</v>
          </cell>
          <cell r="K335">
            <v>45316</v>
          </cell>
          <cell r="L335" t="str">
            <v>Aprobado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1</v>
          </cell>
          <cell r="S335">
            <v>0.5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</row>
        <row r="336">
          <cell r="D336">
            <v>600442</v>
          </cell>
          <cell r="E336" t="str">
            <v>MXN</v>
          </cell>
          <cell r="F336" t="str">
            <v>TAPA GOTERO CORONA 15C INVIOLABLE</v>
          </cell>
          <cell r="G336" t="str">
            <v>PZA</v>
          </cell>
          <cell r="H336">
            <v>1</v>
          </cell>
          <cell r="I336" t="str">
            <v>PZA</v>
          </cell>
          <cell r="K336">
            <v>45316</v>
          </cell>
          <cell r="L336" t="str">
            <v>Aprobado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1</v>
          </cell>
          <cell r="S336">
            <v>0.3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</row>
        <row r="337">
          <cell r="D337">
            <v>600443</v>
          </cell>
          <cell r="E337" t="str">
            <v>MXN</v>
          </cell>
          <cell r="F337" t="str">
            <v>ETIQUETA ENDOESTAT (LEVETIRACETAM 10 G.</v>
          </cell>
          <cell r="G337" t="str">
            <v>PZA</v>
          </cell>
          <cell r="H337">
            <v>1</v>
          </cell>
          <cell r="I337" t="str">
            <v>PZA</v>
          </cell>
          <cell r="K337">
            <v>45316</v>
          </cell>
          <cell r="L337" t="str">
            <v>Aprobado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1</v>
          </cell>
          <cell r="S337">
            <v>0.34910000000000002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</row>
        <row r="338">
          <cell r="D338">
            <v>600444</v>
          </cell>
          <cell r="E338" t="str">
            <v>MXN</v>
          </cell>
          <cell r="F338" t="str">
            <v>PLEGADIZA ENDOESTAT (LEVETIRACETAM 10 G.</v>
          </cell>
          <cell r="G338" t="str">
            <v>PZA</v>
          </cell>
          <cell r="H338">
            <v>2</v>
          </cell>
          <cell r="I338" t="str">
            <v>PZA</v>
          </cell>
          <cell r="K338">
            <v>45316</v>
          </cell>
          <cell r="L338" t="str">
            <v>Aprobado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4.8579999999999997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</row>
        <row r="339">
          <cell r="D339">
            <v>600445</v>
          </cell>
          <cell r="E339" t="str">
            <v>MXN</v>
          </cell>
          <cell r="F339" t="str">
            <v>INSTRUCTIVO ENDOESTAT (LEVETIRACETAM 10</v>
          </cell>
          <cell r="G339" t="str">
            <v>PZA</v>
          </cell>
          <cell r="H339">
            <v>2</v>
          </cell>
          <cell r="I339" t="str">
            <v>PZA</v>
          </cell>
          <cell r="K339">
            <v>45316</v>
          </cell>
          <cell r="L339" t="str">
            <v>Aprobado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1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</row>
        <row r="340">
          <cell r="D340">
            <v>600448</v>
          </cell>
          <cell r="E340" t="str">
            <v>MXN</v>
          </cell>
          <cell r="F340" t="str">
            <v>ETIQUETA NARKSON</v>
          </cell>
          <cell r="G340" t="str">
            <v>PZA</v>
          </cell>
          <cell r="H340">
            <v>1</v>
          </cell>
          <cell r="I340" t="str">
            <v>PZA</v>
          </cell>
          <cell r="K340">
            <v>45316</v>
          </cell>
          <cell r="L340" t="str">
            <v>Aprobado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0.21443000000000001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</row>
        <row r="341">
          <cell r="D341">
            <v>600450</v>
          </cell>
          <cell r="E341" t="str">
            <v>USD</v>
          </cell>
          <cell r="F341" t="str">
            <v>BOBINA VIVASSE SOBRE CON 400G, SABOR NAT</v>
          </cell>
          <cell r="G341" t="str">
            <v>KG</v>
          </cell>
          <cell r="H341">
            <v>1</v>
          </cell>
          <cell r="I341" t="str">
            <v>KG</v>
          </cell>
          <cell r="K341">
            <v>45316</v>
          </cell>
          <cell r="L341" t="str">
            <v>Aprobado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1</v>
          </cell>
          <cell r="S341">
            <v>12.95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</row>
        <row r="342">
          <cell r="D342">
            <v>600454</v>
          </cell>
          <cell r="E342" t="str">
            <v>MXN</v>
          </cell>
          <cell r="F342" t="str">
            <v>ENVASE CILINDRICO 330 ML CORONA 31 (CAP</v>
          </cell>
          <cell r="G342" t="str">
            <v>PZA</v>
          </cell>
          <cell r="H342">
            <v>2</v>
          </cell>
          <cell r="I342" t="str">
            <v>PZA</v>
          </cell>
          <cell r="K342">
            <v>45316</v>
          </cell>
          <cell r="L342" t="str">
            <v>Aprobado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1</v>
          </cell>
          <cell r="S342">
            <v>9.9060000000000006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</row>
        <row r="343">
          <cell r="D343">
            <v>600455</v>
          </cell>
          <cell r="E343" t="str">
            <v>MXN</v>
          </cell>
          <cell r="F343" t="str">
            <v>PIPETA GRADUADA DE 5 ML (EN BOLSA INDIVI</v>
          </cell>
          <cell r="G343" t="str">
            <v>PZA</v>
          </cell>
          <cell r="H343">
            <v>1</v>
          </cell>
          <cell r="I343" t="str">
            <v>PZA</v>
          </cell>
          <cell r="K343">
            <v>45316</v>
          </cell>
          <cell r="L343" t="str">
            <v>Aprobado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1</v>
          </cell>
          <cell r="S343">
            <v>4.3899999999999997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</row>
        <row r="344">
          <cell r="D344">
            <v>600456</v>
          </cell>
          <cell r="E344" t="str">
            <v>USD</v>
          </cell>
          <cell r="F344" t="str">
            <v>ALUMINIO TEFILINB (TOLTERODINA 2 MG), 45</v>
          </cell>
          <cell r="G344" t="str">
            <v>KG</v>
          </cell>
          <cell r="H344">
            <v>1</v>
          </cell>
          <cell r="I344" t="str">
            <v>KG</v>
          </cell>
          <cell r="J344">
            <v>0</v>
          </cell>
          <cell r="K344">
            <v>45316</v>
          </cell>
          <cell r="L344" t="str">
            <v>Aprobado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1</v>
          </cell>
          <cell r="S344">
            <v>13.1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</row>
        <row r="345">
          <cell r="D345">
            <v>600457</v>
          </cell>
          <cell r="E345" t="str">
            <v>USD</v>
          </cell>
          <cell r="F345" t="str">
            <v>ALUMINIO MINABRON (ETORICOXIB 90MG)</v>
          </cell>
          <cell r="G345" t="str">
            <v>KG</v>
          </cell>
          <cell r="H345">
            <v>1</v>
          </cell>
          <cell r="I345" t="str">
            <v>KG</v>
          </cell>
          <cell r="K345">
            <v>45316</v>
          </cell>
          <cell r="L345" t="str">
            <v>Aprobado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1</v>
          </cell>
          <cell r="S345">
            <v>13.1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</row>
        <row r="346">
          <cell r="D346">
            <v>600458</v>
          </cell>
          <cell r="E346" t="str">
            <v>MXN</v>
          </cell>
          <cell r="F346" t="str">
            <v>PLEGADIZA MINABRON (ETORICOXIB 90MG) 28</v>
          </cell>
          <cell r="G346" t="str">
            <v>PZA</v>
          </cell>
          <cell r="H346">
            <v>1</v>
          </cell>
          <cell r="I346" t="str">
            <v>PZA</v>
          </cell>
          <cell r="K346">
            <v>45316</v>
          </cell>
          <cell r="L346" t="str">
            <v>Aprobado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1</v>
          </cell>
          <cell r="S346">
            <v>0.99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</row>
        <row r="347">
          <cell r="D347">
            <v>600458</v>
          </cell>
          <cell r="E347" t="str">
            <v>MXN</v>
          </cell>
          <cell r="F347" t="str">
            <v>PLEGADIZA MINABRON (ETORICOXIB 90MG) 28</v>
          </cell>
          <cell r="G347" t="str">
            <v>PZA</v>
          </cell>
          <cell r="H347">
            <v>3</v>
          </cell>
          <cell r="I347" t="str">
            <v>PZA</v>
          </cell>
          <cell r="J347">
            <v>0</v>
          </cell>
          <cell r="K347">
            <v>45414</v>
          </cell>
          <cell r="L347" t="str">
            <v>Aprobado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1</v>
          </cell>
          <cell r="S347">
            <v>2.0990000000000002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</row>
        <row r="348">
          <cell r="D348">
            <v>600458</v>
          </cell>
          <cell r="E348" t="str">
            <v>MXN</v>
          </cell>
          <cell r="F348" t="str">
            <v>PLEGADIZA MINABRON (ETORICOXIB 90MG) 28</v>
          </cell>
          <cell r="G348" t="str">
            <v>PZA</v>
          </cell>
          <cell r="H348">
            <v>2</v>
          </cell>
          <cell r="I348" t="str">
            <v>PZA</v>
          </cell>
          <cell r="J348">
            <v>0</v>
          </cell>
          <cell r="K348">
            <v>45316</v>
          </cell>
          <cell r="L348" t="str">
            <v>Aprobado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1</v>
          </cell>
          <cell r="S348">
            <v>1.8440000000000001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</row>
        <row r="349">
          <cell r="D349">
            <v>600459</v>
          </cell>
          <cell r="E349" t="str">
            <v>MXN</v>
          </cell>
          <cell r="F349" t="str">
            <v>INSTRUCTIVO MINABRON (ETORICOXIB)</v>
          </cell>
          <cell r="G349" t="str">
            <v>PZA</v>
          </cell>
          <cell r="H349">
            <v>2</v>
          </cell>
          <cell r="I349" t="str">
            <v>PZA</v>
          </cell>
          <cell r="K349">
            <v>45316</v>
          </cell>
          <cell r="L349" t="str">
            <v>Aprobado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1</v>
          </cell>
          <cell r="S349">
            <v>0.75</v>
          </cell>
          <cell r="T349">
            <v>20000</v>
          </cell>
          <cell r="U349">
            <v>0.39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</row>
        <row r="350">
          <cell r="D350">
            <v>600462</v>
          </cell>
          <cell r="E350" t="str">
            <v>MXN</v>
          </cell>
          <cell r="F350" t="str">
            <v>PLEGADIZA METIKOSIB (DEFERASIROX 500 MG)</v>
          </cell>
          <cell r="G350" t="str">
            <v>PZA</v>
          </cell>
          <cell r="H350">
            <v>1</v>
          </cell>
          <cell r="I350" t="str">
            <v>PZA</v>
          </cell>
          <cell r="K350">
            <v>45316</v>
          </cell>
          <cell r="L350" t="str">
            <v>Aprobado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1</v>
          </cell>
          <cell r="S350">
            <v>3.59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</row>
        <row r="351">
          <cell r="D351">
            <v>600463</v>
          </cell>
          <cell r="E351" t="str">
            <v>MXN</v>
          </cell>
          <cell r="F351" t="str">
            <v>INSTRUCTIVO METIKOSIB (DEFERASIROX 500 M</v>
          </cell>
          <cell r="G351" t="str">
            <v>PZA</v>
          </cell>
          <cell r="H351">
            <v>1</v>
          </cell>
          <cell r="I351" t="str">
            <v>PZA</v>
          </cell>
          <cell r="J351">
            <v>0</v>
          </cell>
          <cell r="K351">
            <v>45414</v>
          </cell>
          <cell r="L351" t="str">
            <v>Aprobado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1</v>
          </cell>
          <cell r="S351">
            <v>1.05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</row>
        <row r="352">
          <cell r="D352">
            <v>600464</v>
          </cell>
          <cell r="E352" t="str">
            <v>MXN</v>
          </cell>
          <cell r="F352" t="str">
            <v>LATA 401 X 504</v>
          </cell>
          <cell r="G352" t="str">
            <v>PZA</v>
          </cell>
          <cell r="H352">
            <v>1</v>
          </cell>
          <cell r="I352" t="str">
            <v>PZA</v>
          </cell>
          <cell r="K352">
            <v>45316</v>
          </cell>
          <cell r="L352" t="str">
            <v>Aprobado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8.05138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</row>
        <row r="353">
          <cell r="D353">
            <v>600465</v>
          </cell>
          <cell r="E353" t="str">
            <v>MXN</v>
          </cell>
          <cell r="F353" t="str">
            <v>FONDO 401 (CON MUESCAS)</v>
          </cell>
          <cell r="G353" t="str">
            <v>PZA</v>
          </cell>
          <cell r="H353">
            <v>1</v>
          </cell>
          <cell r="I353" t="str">
            <v>PZA</v>
          </cell>
          <cell r="K353">
            <v>45316</v>
          </cell>
          <cell r="L353" t="str">
            <v>Aprobado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1.3089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</row>
        <row r="354">
          <cell r="D354">
            <v>600466</v>
          </cell>
          <cell r="E354" t="str">
            <v>MXN</v>
          </cell>
          <cell r="F354" t="str">
            <v>ETIQUETA ALPHAPRO ARACAE (LATA 400 G)</v>
          </cell>
          <cell r="G354" t="str">
            <v>PZA</v>
          </cell>
          <cell r="H354">
            <v>1</v>
          </cell>
          <cell r="I354" t="str">
            <v>PZA</v>
          </cell>
          <cell r="J354">
            <v>0</v>
          </cell>
          <cell r="K354">
            <v>45369</v>
          </cell>
          <cell r="L354" t="str">
            <v>Aprobado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1</v>
          </cell>
          <cell r="S354">
            <v>3.37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</row>
        <row r="355">
          <cell r="D355">
            <v>600466</v>
          </cell>
          <cell r="E355" t="str">
            <v>MXN</v>
          </cell>
          <cell r="F355" t="str">
            <v>ETIQUETA ALPHAPRO ARACAE (LATA 400 G)</v>
          </cell>
          <cell r="G355" t="str">
            <v>PZA</v>
          </cell>
          <cell r="H355">
            <v>2</v>
          </cell>
          <cell r="I355" t="str">
            <v>PZA</v>
          </cell>
          <cell r="K355">
            <v>45316</v>
          </cell>
          <cell r="L355" t="str">
            <v>Aprobado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5.21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</row>
        <row r="356">
          <cell r="D356">
            <v>600467</v>
          </cell>
          <cell r="E356" t="str">
            <v>MXN</v>
          </cell>
          <cell r="F356" t="str">
            <v>ETIQUETA ALPHAPRO RICE (LATA 400 G)</v>
          </cell>
          <cell r="G356" t="str">
            <v>PZA</v>
          </cell>
          <cell r="H356">
            <v>1</v>
          </cell>
          <cell r="I356" t="str">
            <v>PZA</v>
          </cell>
          <cell r="J356">
            <v>0</v>
          </cell>
          <cell r="K356">
            <v>45316</v>
          </cell>
          <cell r="L356" t="str">
            <v>Aprobado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1</v>
          </cell>
          <cell r="S356">
            <v>3.73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</row>
        <row r="357">
          <cell r="D357">
            <v>600467</v>
          </cell>
          <cell r="E357" t="str">
            <v>MXN</v>
          </cell>
          <cell r="F357" t="str">
            <v>ETIQUETA ALPHAPRO RICE (LATA 400 G)</v>
          </cell>
          <cell r="G357" t="str">
            <v>PZA</v>
          </cell>
          <cell r="H357">
            <v>2</v>
          </cell>
          <cell r="I357" t="str">
            <v>PZA</v>
          </cell>
          <cell r="K357">
            <v>45316</v>
          </cell>
          <cell r="L357" t="str">
            <v>Aprobado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5.21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</row>
        <row r="358">
          <cell r="D358">
            <v>600468</v>
          </cell>
          <cell r="E358" t="str">
            <v>MXN</v>
          </cell>
          <cell r="F358" t="str">
            <v>ETIQUETA ALPHAPRO SOYA (LATA 400 G)</v>
          </cell>
          <cell r="G358" t="str">
            <v>PZA</v>
          </cell>
          <cell r="H358">
            <v>1</v>
          </cell>
          <cell r="I358" t="str">
            <v>PZA</v>
          </cell>
          <cell r="K358">
            <v>45316</v>
          </cell>
          <cell r="L358" t="str">
            <v>Aprobado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9.5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</row>
        <row r="359">
          <cell r="D359">
            <v>600469</v>
          </cell>
          <cell r="E359" t="str">
            <v>MXN</v>
          </cell>
          <cell r="F359" t="str">
            <v>ETIQUETA ALPHAPRO ELEMENTAL (LATA 400 G)</v>
          </cell>
          <cell r="G359" t="str">
            <v>PZA</v>
          </cell>
          <cell r="H359">
            <v>1</v>
          </cell>
          <cell r="I359" t="str">
            <v>PZA</v>
          </cell>
          <cell r="J359">
            <v>0</v>
          </cell>
          <cell r="K359">
            <v>45316</v>
          </cell>
          <cell r="L359" t="str">
            <v>Aprobado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5000</v>
          </cell>
          <cell r="S359">
            <v>5.66</v>
          </cell>
          <cell r="T359">
            <v>1</v>
          </cell>
          <cell r="U359">
            <v>6.56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</row>
        <row r="360">
          <cell r="D360">
            <v>600469</v>
          </cell>
          <cell r="E360" t="str">
            <v>MXN</v>
          </cell>
          <cell r="F360" t="str">
            <v>ETIQUETA ALPHAPRO ELEMENTAL (LATA 400 G)</v>
          </cell>
          <cell r="G360" t="str">
            <v>PZA</v>
          </cell>
          <cell r="H360">
            <v>2</v>
          </cell>
          <cell r="I360" t="str">
            <v>PZA</v>
          </cell>
          <cell r="K360">
            <v>45316</v>
          </cell>
          <cell r="L360" t="str">
            <v>Aprobado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5.21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</row>
        <row r="361">
          <cell r="D361">
            <v>600470</v>
          </cell>
          <cell r="E361" t="str">
            <v>MXN</v>
          </cell>
          <cell r="F361" t="str">
            <v>ETIQUETA ALPHAPRO ELEMENTAL 3 (LATA 400</v>
          </cell>
          <cell r="G361" t="str">
            <v>PZA</v>
          </cell>
          <cell r="H361">
            <v>1</v>
          </cell>
          <cell r="I361" t="str">
            <v>PZA</v>
          </cell>
          <cell r="K361">
            <v>45316</v>
          </cell>
          <cell r="L361" t="str">
            <v>Aprobado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1</v>
          </cell>
          <cell r="S361">
            <v>9.84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</row>
        <row r="362">
          <cell r="D362">
            <v>600471</v>
          </cell>
          <cell r="E362" t="str">
            <v>MXN</v>
          </cell>
          <cell r="F362" t="str">
            <v>ETIQUETA ALPHAPRO PREMATUROS (LATA 400 G</v>
          </cell>
          <cell r="G362" t="str">
            <v>PZA</v>
          </cell>
          <cell r="H362">
            <v>2</v>
          </cell>
          <cell r="I362" t="str">
            <v>PZA</v>
          </cell>
          <cell r="K362">
            <v>45316</v>
          </cell>
          <cell r="L362" t="str">
            <v>Aprobado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5.21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</row>
        <row r="363">
          <cell r="D363">
            <v>600472</v>
          </cell>
          <cell r="E363" t="str">
            <v>MXN</v>
          </cell>
          <cell r="F363" t="str">
            <v>ETIQUETA ALPHAPRO 3 (LATA 400 G)</v>
          </cell>
          <cell r="G363" t="str">
            <v>PZA</v>
          </cell>
          <cell r="H363">
            <v>1</v>
          </cell>
          <cell r="I363" t="str">
            <v>PZA</v>
          </cell>
          <cell r="J363">
            <v>0</v>
          </cell>
          <cell r="K363">
            <v>45316</v>
          </cell>
          <cell r="L363" t="str">
            <v>Aprobado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1</v>
          </cell>
          <cell r="S363">
            <v>3.26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</row>
        <row r="364">
          <cell r="D364">
            <v>600472</v>
          </cell>
          <cell r="E364" t="str">
            <v>MXN</v>
          </cell>
          <cell r="F364" t="str">
            <v>ETIQUETA ALPHAPRO 3 (LATA 400 G)</v>
          </cell>
          <cell r="G364" t="str">
            <v>PZA</v>
          </cell>
          <cell r="H364">
            <v>2</v>
          </cell>
          <cell r="I364" t="str">
            <v>PZA</v>
          </cell>
          <cell r="K364">
            <v>45316</v>
          </cell>
          <cell r="L364" t="str">
            <v>Aprobado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5.21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</row>
        <row r="365">
          <cell r="D365">
            <v>600473</v>
          </cell>
          <cell r="E365" t="str">
            <v>MXN</v>
          </cell>
          <cell r="F365" t="str">
            <v>SOBRETAPA 401 COLOR ORO</v>
          </cell>
          <cell r="G365" t="str">
            <v>PZA</v>
          </cell>
          <cell r="H365">
            <v>1</v>
          </cell>
          <cell r="I365" t="str">
            <v>PZA</v>
          </cell>
          <cell r="K365">
            <v>45316</v>
          </cell>
          <cell r="L365" t="str">
            <v>Aprobado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1.915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</row>
        <row r="366">
          <cell r="D366">
            <v>600475</v>
          </cell>
          <cell r="E366" t="str">
            <v>MXN</v>
          </cell>
          <cell r="F366" t="str">
            <v>LATA 307 X 304</v>
          </cell>
          <cell r="G366" t="str">
            <v>PZA</v>
          </cell>
          <cell r="H366">
            <v>1</v>
          </cell>
          <cell r="I366" t="str">
            <v>PZA</v>
          </cell>
          <cell r="J366">
            <v>0</v>
          </cell>
          <cell r="K366">
            <v>45414</v>
          </cell>
          <cell r="L366" t="str">
            <v>Aprobado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1</v>
          </cell>
          <cell r="S366">
            <v>10.47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</row>
        <row r="367">
          <cell r="D367">
            <v>600476</v>
          </cell>
          <cell r="E367" t="str">
            <v>MXN</v>
          </cell>
          <cell r="F367" t="str">
            <v>FONDO 307</v>
          </cell>
          <cell r="G367" t="str">
            <v>PZA</v>
          </cell>
          <cell r="H367">
            <v>1</v>
          </cell>
          <cell r="I367" t="str">
            <v>PZA</v>
          </cell>
          <cell r="J367">
            <v>0</v>
          </cell>
          <cell r="K367">
            <v>45414</v>
          </cell>
          <cell r="L367" t="str">
            <v>Aprobado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1</v>
          </cell>
          <cell r="S367">
            <v>2.23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</row>
        <row r="368">
          <cell r="D368">
            <v>600477</v>
          </cell>
          <cell r="E368" t="str">
            <v>MXN</v>
          </cell>
          <cell r="F368" t="str">
            <v>SOBRETAPA 307, COLOR ORO</v>
          </cell>
          <cell r="G368" t="str">
            <v>PZA</v>
          </cell>
          <cell r="H368">
            <v>1</v>
          </cell>
          <cell r="I368" t="str">
            <v>PZA</v>
          </cell>
          <cell r="J368">
            <v>0</v>
          </cell>
          <cell r="K368">
            <v>45414</v>
          </cell>
          <cell r="L368" t="str">
            <v>Aprobado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1</v>
          </cell>
          <cell r="S368">
            <v>1.06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</row>
        <row r="369">
          <cell r="D369">
            <v>600478</v>
          </cell>
          <cell r="E369" t="str">
            <v>MXN</v>
          </cell>
          <cell r="F369" t="str">
            <v>ETIQUETA ALPHAPRO COMFORT (LATA 400 G)</v>
          </cell>
          <cell r="G369" t="str">
            <v>PZA</v>
          </cell>
          <cell r="H369">
            <v>1</v>
          </cell>
          <cell r="I369" t="str">
            <v>PZA</v>
          </cell>
          <cell r="J369">
            <v>0</v>
          </cell>
          <cell r="K369">
            <v>45352</v>
          </cell>
          <cell r="L369" t="str">
            <v>Aprobado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1</v>
          </cell>
          <cell r="S369">
            <v>3.93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</row>
        <row r="370">
          <cell r="D370">
            <v>600478</v>
          </cell>
          <cell r="E370" t="str">
            <v>MXN</v>
          </cell>
          <cell r="F370" t="str">
            <v>ETIQUETA ALPHAPRO COMFORT (LATA 400 G)</v>
          </cell>
          <cell r="G370" t="str">
            <v>PZA</v>
          </cell>
          <cell r="H370">
            <v>2</v>
          </cell>
          <cell r="I370" t="str">
            <v>PZA</v>
          </cell>
          <cell r="K370">
            <v>45316</v>
          </cell>
          <cell r="L370" t="str">
            <v>Aprobado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5.0999999999999996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</row>
        <row r="371">
          <cell r="D371">
            <v>600479</v>
          </cell>
          <cell r="E371" t="str">
            <v>MXN</v>
          </cell>
          <cell r="F371" t="str">
            <v>ETIQUETA ALPHAPRO ARACAE (LATA 180 G)</v>
          </cell>
          <cell r="G371" t="str">
            <v>PZA</v>
          </cell>
          <cell r="H371">
            <v>1</v>
          </cell>
          <cell r="I371" t="str">
            <v>PZA</v>
          </cell>
          <cell r="J371">
            <v>0</v>
          </cell>
          <cell r="K371">
            <v>45414</v>
          </cell>
          <cell r="L371" t="str">
            <v>Aprobado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1</v>
          </cell>
          <cell r="S371">
            <v>2.29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</row>
        <row r="372">
          <cell r="D372">
            <v>600479</v>
          </cell>
          <cell r="E372" t="str">
            <v>MXN</v>
          </cell>
          <cell r="F372" t="str">
            <v>ETIQUETA ALPHAPRO ARACAE (LATA 180 G)</v>
          </cell>
          <cell r="G372" t="str">
            <v>PZA</v>
          </cell>
          <cell r="H372">
            <v>2</v>
          </cell>
          <cell r="I372" t="str">
            <v>PZA</v>
          </cell>
          <cell r="K372">
            <v>45316</v>
          </cell>
          <cell r="L372" t="str">
            <v>Aprobado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5.0999999999999996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</row>
        <row r="373">
          <cell r="D373">
            <v>600480</v>
          </cell>
          <cell r="E373" t="str">
            <v>MXN</v>
          </cell>
          <cell r="F373" t="str">
            <v>ETIQUETA ALPHAPRO RICE (LATA 180 G)</v>
          </cell>
          <cell r="G373" t="str">
            <v>PZA</v>
          </cell>
          <cell r="H373">
            <v>1</v>
          </cell>
          <cell r="I373" t="str">
            <v>PZA</v>
          </cell>
          <cell r="J373">
            <v>0</v>
          </cell>
          <cell r="K373">
            <v>45414</v>
          </cell>
          <cell r="L373" t="str">
            <v>Aprobado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1</v>
          </cell>
          <cell r="S373">
            <v>2.29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</row>
        <row r="374">
          <cell r="D374">
            <v>600480</v>
          </cell>
          <cell r="E374" t="str">
            <v>MXN</v>
          </cell>
          <cell r="F374" t="str">
            <v>ETIQUETA ALPHAPRO RICE (LATA 180 G)</v>
          </cell>
          <cell r="G374" t="str">
            <v>PZA</v>
          </cell>
          <cell r="H374">
            <v>2</v>
          </cell>
          <cell r="I374" t="str">
            <v>PZA</v>
          </cell>
          <cell r="K374">
            <v>45316</v>
          </cell>
          <cell r="L374" t="str">
            <v>Aprobado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5.0999999999999996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</row>
        <row r="375">
          <cell r="D375">
            <v>600481</v>
          </cell>
          <cell r="E375" t="str">
            <v>MXN</v>
          </cell>
          <cell r="F375" t="str">
            <v>ETIQUETA ALPHAPRO COMFORT (LATA 180 G)</v>
          </cell>
          <cell r="G375" t="str">
            <v>PZA</v>
          </cell>
          <cell r="H375">
            <v>1</v>
          </cell>
          <cell r="I375" t="str">
            <v>PZA</v>
          </cell>
          <cell r="J375">
            <v>0</v>
          </cell>
          <cell r="K375">
            <v>45414</v>
          </cell>
          <cell r="L375" t="str">
            <v>Aprobado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1</v>
          </cell>
          <cell r="S375">
            <v>2.29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</row>
        <row r="376">
          <cell r="D376">
            <v>600482</v>
          </cell>
          <cell r="E376" t="str">
            <v>MXN</v>
          </cell>
          <cell r="F376" t="str">
            <v>ETIQUETA ALPHAPRO ELEMENTAL (LATA 180 G)</v>
          </cell>
          <cell r="G376" t="str">
            <v>PZA</v>
          </cell>
          <cell r="H376">
            <v>1</v>
          </cell>
          <cell r="I376" t="str">
            <v>PZA</v>
          </cell>
          <cell r="J376">
            <v>0</v>
          </cell>
          <cell r="K376">
            <v>45414</v>
          </cell>
          <cell r="L376" t="str">
            <v>Aprobado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1</v>
          </cell>
          <cell r="S376">
            <v>2.29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</row>
        <row r="377">
          <cell r="D377">
            <v>600482</v>
          </cell>
          <cell r="E377" t="str">
            <v>MXN</v>
          </cell>
          <cell r="F377" t="str">
            <v>ETIQUETA ALPHAPRO ELEMENTAL (LATA 180 G)</v>
          </cell>
          <cell r="G377" t="str">
            <v>PZA</v>
          </cell>
          <cell r="H377">
            <v>2</v>
          </cell>
          <cell r="I377" t="str">
            <v>PZA</v>
          </cell>
          <cell r="K377">
            <v>45316</v>
          </cell>
          <cell r="L377" t="str">
            <v>Aprobado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5.0999999999999996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</row>
        <row r="378">
          <cell r="D378">
            <v>600483</v>
          </cell>
          <cell r="E378" t="str">
            <v>MXN</v>
          </cell>
          <cell r="F378" t="str">
            <v>ETIQUETA ALPHAPRO ELEMENTAL 3 (LATA 180</v>
          </cell>
          <cell r="G378" t="str">
            <v>PZA</v>
          </cell>
          <cell r="H378">
            <v>2</v>
          </cell>
          <cell r="I378" t="str">
            <v>PZA</v>
          </cell>
          <cell r="K378">
            <v>45316</v>
          </cell>
          <cell r="L378" t="str">
            <v>Aprobado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5.0999999999999996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</row>
        <row r="379">
          <cell r="D379">
            <v>600484</v>
          </cell>
          <cell r="E379" t="str">
            <v>MXN</v>
          </cell>
          <cell r="F379" t="str">
            <v>ETIQUETA ALPHAPRO SOYA (LATA 180 G)</v>
          </cell>
          <cell r="G379" t="str">
            <v>KG</v>
          </cell>
          <cell r="H379">
            <v>2</v>
          </cell>
          <cell r="I379" t="str">
            <v>PZA</v>
          </cell>
          <cell r="K379">
            <v>45316</v>
          </cell>
          <cell r="L379" t="str">
            <v>Aprobado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5.0999999999999996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</row>
        <row r="380">
          <cell r="D380">
            <v>600486</v>
          </cell>
          <cell r="E380" t="str">
            <v>MXN</v>
          </cell>
          <cell r="F380" t="str">
            <v>ETIQUETA ALPHAPRO 3 (LATA 180 G)</v>
          </cell>
          <cell r="G380" t="str">
            <v>PZA</v>
          </cell>
          <cell r="H380">
            <v>2</v>
          </cell>
          <cell r="I380" t="str">
            <v>PZA</v>
          </cell>
          <cell r="K380">
            <v>45316</v>
          </cell>
          <cell r="L380" t="str">
            <v>Aprobado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5.0999999999999996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</row>
        <row r="381">
          <cell r="D381">
            <v>600487</v>
          </cell>
          <cell r="E381" t="str">
            <v>MXN</v>
          </cell>
          <cell r="F381" t="str">
            <v>ETIQUETA LEVERSTAT (LOSARTAN) 30 TABLETA</v>
          </cell>
          <cell r="G381" t="str">
            <v>PZA</v>
          </cell>
          <cell r="H381">
            <v>1</v>
          </cell>
          <cell r="I381" t="str">
            <v>PZA</v>
          </cell>
          <cell r="K381">
            <v>45316</v>
          </cell>
          <cell r="L381" t="str">
            <v>Aprobado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9.98E-2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</row>
        <row r="382">
          <cell r="D382">
            <v>600489</v>
          </cell>
          <cell r="E382" t="str">
            <v>MXN</v>
          </cell>
          <cell r="F382" t="str">
            <v>ETIQUETA ALPHAPRO RICE 3 (LATA 400 G)</v>
          </cell>
          <cell r="G382" t="str">
            <v>PZA</v>
          </cell>
          <cell r="H382">
            <v>1</v>
          </cell>
          <cell r="I382" t="str">
            <v>PZA</v>
          </cell>
          <cell r="J382">
            <v>0</v>
          </cell>
          <cell r="K382">
            <v>45316</v>
          </cell>
          <cell r="L382" t="str">
            <v>Aprobado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1</v>
          </cell>
          <cell r="S382">
            <v>3.73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</row>
        <row r="383">
          <cell r="D383">
            <v>600489</v>
          </cell>
          <cell r="E383" t="str">
            <v>MXN</v>
          </cell>
          <cell r="F383" t="str">
            <v>ETIQUETA ALPHAPRO RICE 3 (LATA 400 G)</v>
          </cell>
          <cell r="G383" t="str">
            <v>PZA</v>
          </cell>
          <cell r="H383">
            <v>2</v>
          </cell>
          <cell r="I383" t="str">
            <v>PZA</v>
          </cell>
          <cell r="K383">
            <v>45316</v>
          </cell>
          <cell r="L383" t="str">
            <v>Aprobado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5.21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</row>
        <row r="384">
          <cell r="D384">
            <v>600490</v>
          </cell>
          <cell r="E384" t="str">
            <v>MXN</v>
          </cell>
          <cell r="F384" t="str">
            <v>ETIQUETA ALPHAPRO RICE 3 (LATA 180 G)</v>
          </cell>
          <cell r="G384" t="str">
            <v>PZA</v>
          </cell>
          <cell r="H384">
            <v>1</v>
          </cell>
          <cell r="I384" t="str">
            <v>PZA</v>
          </cell>
          <cell r="J384">
            <v>0</v>
          </cell>
          <cell r="K384">
            <v>45473</v>
          </cell>
          <cell r="L384" t="str">
            <v>Aprobado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2.29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</row>
        <row r="385">
          <cell r="D385">
            <v>600490</v>
          </cell>
          <cell r="E385" t="str">
            <v>MXN</v>
          </cell>
          <cell r="F385" t="str">
            <v>ETIQUETA ALPHAPRO RICE 3 (LATA 180 G)</v>
          </cell>
          <cell r="G385" t="str">
            <v>PZA</v>
          </cell>
          <cell r="H385">
            <v>2</v>
          </cell>
          <cell r="I385" t="str">
            <v>PZA</v>
          </cell>
          <cell r="K385">
            <v>45316</v>
          </cell>
          <cell r="L385" t="str">
            <v>Aprobado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5.0999999999999996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</row>
        <row r="386">
          <cell r="D386">
            <v>600491</v>
          </cell>
          <cell r="E386" t="str">
            <v>MXN</v>
          </cell>
          <cell r="F386" t="str">
            <v>ENVASE TBA VIVASSE, SABOR NUEZ (SS)</v>
          </cell>
          <cell r="G386" t="str">
            <v>PZA</v>
          </cell>
          <cell r="H386">
            <v>1</v>
          </cell>
          <cell r="I386" t="str">
            <v>PZA</v>
          </cell>
          <cell r="K386">
            <v>45316</v>
          </cell>
          <cell r="L386" t="str">
            <v>Aprobado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0.88475999999999999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</row>
        <row r="387">
          <cell r="D387">
            <v>600492</v>
          </cell>
          <cell r="E387" t="str">
            <v>MXN</v>
          </cell>
          <cell r="F387" t="str">
            <v>ENVASE TBA VIVASSE FIBRA, SABOR NUEZ (SS</v>
          </cell>
          <cell r="G387" t="str">
            <v>PZA</v>
          </cell>
          <cell r="H387">
            <v>1</v>
          </cell>
          <cell r="I387" t="str">
            <v>PZA</v>
          </cell>
          <cell r="K387">
            <v>45316</v>
          </cell>
          <cell r="L387" t="str">
            <v>Aprobado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0.88475999999999999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</row>
        <row r="388">
          <cell r="D388">
            <v>600493</v>
          </cell>
          <cell r="E388" t="str">
            <v>MXN</v>
          </cell>
          <cell r="F388" t="str">
            <v>ETIQUETA ALPHAPRO 1 (LATA 400 G)</v>
          </cell>
          <cell r="G388" t="str">
            <v>PZA</v>
          </cell>
          <cell r="H388">
            <v>1</v>
          </cell>
          <cell r="I388" t="str">
            <v>PZA</v>
          </cell>
          <cell r="J388">
            <v>0</v>
          </cell>
          <cell r="K388">
            <v>45378</v>
          </cell>
          <cell r="L388" t="str">
            <v>Aprobado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1</v>
          </cell>
          <cell r="S388">
            <v>3.93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</row>
        <row r="389">
          <cell r="D389">
            <v>600493</v>
          </cell>
          <cell r="E389" t="str">
            <v>MXN</v>
          </cell>
          <cell r="F389" t="str">
            <v>ETIQUETA ALPHAPRO 1 (LATA 400 G)</v>
          </cell>
          <cell r="G389" t="str">
            <v>PZA</v>
          </cell>
          <cell r="H389">
            <v>2</v>
          </cell>
          <cell r="I389" t="str">
            <v>PZA</v>
          </cell>
          <cell r="K389">
            <v>45316</v>
          </cell>
          <cell r="L389" t="str">
            <v>Aprobado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5.21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</row>
        <row r="390">
          <cell r="D390">
            <v>600494</v>
          </cell>
          <cell r="E390" t="str">
            <v>MXN</v>
          </cell>
          <cell r="F390" t="str">
            <v>ETIQUETA ALPHAPRO 1 (LATA 180 G)</v>
          </cell>
          <cell r="G390" t="str">
            <v>PZA</v>
          </cell>
          <cell r="H390">
            <v>1</v>
          </cell>
          <cell r="I390" t="str">
            <v>PZA</v>
          </cell>
          <cell r="K390">
            <v>45316</v>
          </cell>
          <cell r="L390" t="str">
            <v>Aprobado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2.75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</row>
        <row r="391">
          <cell r="D391">
            <v>600495</v>
          </cell>
          <cell r="E391" t="str">
            <v>MXN</v>
          </cell>
          <cell r="F391" t="str">
            <v>ETIQUETA ALPHAPRO 2 (LATA 400G)</v>
          </cell>
          <cell r="G391" t="str">
            <v>PZA</v>
          </cell>
          <cell r="H391">
            <v>1</v>
          </cell>
          <cell r="I391" t="str">
            <v>PZA</v>
          </cell>
          <cell r="J391">
            <v>0</v>
          </cell>
          <cell r="K391">
            <v>45371</v>
          </cell>
          <cell r="L391" t="str">
            <v>Aprobado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1</v>
          </cell>
          <cell r="S391">
            <v>3.93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</row>
        <row r="392">
          <cell r="D392">
            <v>600495</v>
          </cell>
          <cell r="E392" t="str">
            <v>MXN</v>
          </cell>
          <cell r="F392" t="str">
            <v>ETIQUETA ALPHAPRO 2 (LATA 400G)</v>
          </cell>
          <cell r="G392" t="str">
            <v>PZA</v>
          </cell>
          <cell r="H392">
            <v>2</v>
          </cell>
          <cell r="I392" t="str">
            <v>PZA</v>
          </cell>
          <cell r="K392">
            <v>45316</v>
          </cell>
          <cell r="L392" t="str">
            <v>Aprobado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5.21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</row>
        <row r="393">
          <cell r="D393">
            <v>600496</v>
          </cell>
          <cell r="E393" t="str">
            <v>MXN</v>
          </cell>
          <cell r="F393" t="str">
            <v>ETIQUETA ALPHAPRO 2 (LATA 180 G)</v>
          </cell>
          <cell r="G393" t="str">
            <v>PZA</v>
          </cell>
          <cell r="H393">
            <v>1</v>
          </cell>
          <cell r="I393" t="str">
            <v>PZA</v>
          </cell>
          <cell r="K393">
            <v>45316</v>
          </cell>
          <cell r="L393" t="str">
            <v>Aprobado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2.75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</row>
        <row r="394">
          <cell r="D394">
            <v>600499</v>
          </cell>
          <cell r="E394" t="str">
            <v>MXN</v>
          </cell>
          <cell r="F394" t="str">
            <v>ETIQUETA ARENOL (RETINOL) / SS</v>
          </cell>
          <cell r="G394" t="str">
            <v>PZA</v>
          </cell>
          <cell r="H394">
            <v>2</v>
          </cell>
          <cell r="I394" t="str">
            <v>PZA</v>
          </cell>
          <cell r="J394">
            <v>0</v>
          </cell>
          <cell r="K394">
            <v>45414</v>
          </cell>
          <cell r="L394" t="str">
            <v>Aprobado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1</v>
          </cell>
          <cell r="S394">
            <v>9.2999999999999999E-2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</row>
        <row r="395">
          <cell r="D395">
            <v>600499</v>
          </cell>
          <cell r="E395" t="str">
            <v>MXN</v>
          </cell>
          <cell r="F395" t="str">
            <v>ETIQUETA ARENOL (RETINOL) / SS</v>
          </cell>
          <cell r="G395" t="str">
            <v>PZA</v>
          </cell>
          <cell r="H395">
            <v>1</v>
          </cell>
          <cell r="I395" t="str">
            <v>PZA</v>
          </cell>
          <cell r="K395">
            <v>45316</v>
          </cell>
          <cell r="L395" t="str">
            <v>Aprobado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1</v>
          </cell>
          <cell r="S395">
            <v>9.6000000000000002E-2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</row>
        <row r="396">
          <cell r="D396">
            <v>600500</v>
          </cell>
          <cell r="E396" t="str">
            <v>MXN</v>
          </cell>
          <cell r="F396" t="str">
            <v>PLEGADIZA SOFAMIX (SALBUTAMOL) / SS</v>
          </cell>
          <cell r="G396" t="str">
            <v>PZA</v>
          </cell>
          <cell r="H396">
            <v>2</v>
          </cell>
          <cell r="I396" t="str">
            <v>PZA</v>
          </cell>
          <cell r="K396">
            <v>45316</v>
          </cell>
          <cell r="L396" t="str">
            <v>Aprobado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1</v>
          </cell>
          <cell r="S396">
            <v>0.46500000000000002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</row>
        <row r="397">
          <cell r="D397">
            <v>600501</v>
          </cell>
          <cell r="E397" t="str">
            <v>MXN</v>
          </cell>
          <cell r="F397" t="str">
            <v>PLEGADIZA LIBENY / SS</v>
          </cell>
          <cell r="G397" t="str">
            <v>PZA</v>
          </cell>
          <cell r="H397">
            <v>1</v>
          </cell>
          <cell r="I397" t="str">
            <v>PZA</v>
          </cell>
          <cell r="K397">
            <v>45316</v>
          </cell>
          <cell r="L397" t="str">
            <v>Aprobado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1</v>
          </cell>
          <cell r="S397">
            <v>0.95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</row>
        <row r="398">
          <cell r="D398">
            <v>600502</v>
          </cell>
          <cell r="E398" t="str">
            <v>USD</v>
          </cell>
          <cell r="F398" t="str">
            <v>BOB. IMPRESA ALISOY (BANO COLOIDE / SS</v>
          </cell>
          <cell r="G398" t="str">
            <v>KG</v>
          </cell>
          <cell r="H398">
            <v>1</v>
          </cell>
          <cell r="I398" t="str">
            <v>KG</v>
          </cell>
          <cell r="K398">
            <v>45316</v>
          </cell>
          <cell r="L398" t="str">
            <v>Aprobado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14.62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</row>
        <row r="399">
          <cell r="D399">
            <v>600503</v>
          </cell>
          <cell r="E399" t="str">
            <v>USD</v>
          </cell>
          <cell r="F399" t="str">
            <v>BOBINA IMPRESA PSILAX (PLANTAGO PSYLLIUM</v>
          </cell>
          <cell r="G399" t="str">
            <v>KG</v>
          </cell>
          <cell r="H399">
            <v>1</v>
          </cell>
          <cell r="I399" t="str">
            <v>KG</v>
          </cell>
          <cell r="K399">
            <v>45316</v>
          </cell>
          <cell r="L399" t="str">
            <v>Aprobado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14.62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</row>
        <row r="400">
          <cell r="D400">
            <v>600505</v>
          </cell>
          <cell r="E400" t="str">
            <v>MXN</v>
          </cell>
          <cell r="F400" t="str">
            <v>PLEGADIZA NOZACOL (RESINA DE COLESTIRAMI</v>
          </cell>
          <cell r="G400" t="str">
            <v>PZA</v>
          </cell>
          <cell r="H400">
            <v>2</v>
          </cell>
          <cell r="I400" t="str">
            <v>PZA</v>
          </cell>
          <cell r="K400">
            <v>45316</v>
          </cell>
          <cell r="L400" t="str">
            <v>Aprobado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5.3221999999999996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</row>
        <row r="401">
          <cell r="D401">
            <v>600506</v>
          </cell>
          <cell r="E401" t="str">
            <v>MXN</v>
          </cell>
          <cell r="F401" t="str">
            <v>PLEGADIZA KOILOSELL (POLIETILENGLICOL) /</v>
          </cell>
          <cell r="G401" t="str">
            <v>PZA</v>
          </cell>
          <cell r="H401">
            <v>1</v>
          </cell>
          <cell r="I401" t="str">
            <v>PZA</v>
          </cell>
          <cell r="J401">
            <v>0</v>
          </cell>
          <cell r="K401">
            <v>45316</v>
          </cell>
          <cell r="L401" t="str">
            <v>Aprobado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1</v>
          </cell>
          <cell r="S401">
            <v>2.6970000000000001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</row>
        <row r="402">
          <cell r="D402">
            <v>600506</v>
          </cell>
          <cell r="E402" t="str">
            <v>MXN</v>
          </cell>
          <cell r="F402" t="str">
            <v>PLEGADIZA KOILOSELL (POLIETILENGLICOL) /</v>
          </cell>
          <cell r="G402" t="str">
            <v>PZA</v>
          </cell>
          <cell r="H402">
            <v>3</v>
          </cell>
          <cell r="I402" t="str">
            <v>PZA</v>
          </cell>
          <cell r="K402">
            <v>45316</v>
          </cell>
          <cell r="L402" t="str">
            <v>Aprobado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3.36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</row>
        <row r="403">
          <cell r="D403">
            <v>600509</v>
          </cell>
          <cell r="E403" t="str">
            <v>MXN</v>
          </cell>
          <cell r="F403" t="str">
            <v>ETIQUETA POLYBION / SS</v>
          </cell>
          <cell r="G403" t="str">
            <v>PZA</v>
          </cell>
          <cell r="H403">
            <v>1</v>
          </cell>
          <cell r="I403" t="str">
            <v>PZA</v>
          </cell>
          <cell r="K403">
            <v>45316</v>
          </cell>
          <cell r="L403" t="str">
            <v>Aprobado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0.122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</row>
        <row r="404">
          <cell r="D404">
            <v>600512</v>
          </cell>
          <cell r="E404" t="str">
            <v>MXN</v>
          </cell>
          <cell r="F404" t="str">
            <v>PLEGADIZA ZARTID / SS</v>
          </cell>
          <cell r="G404" t="str">
            <v>PZA</v>
          </cell>
          <cell r="H404">
            <v>1</v>
          </cell>
          <cell r="I404" t="str">
            <v>PZA</v>
          </cell>
          <cell r="J404">
            <v>0</v>
          </cell>
          <cell r="K404">
            <v>45316</v>
          </cell>
          <cell r="L404" t="str">
            <v>Aprobado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1.032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</row>
        <row r="405">
          <cell r="D405">
            <v>600512</v>
          </cell>
          <cell r="E405" t="str">
            <v>MXN</v>
          </cell>
          <cell r="F405" t="str">
            <v>PLEGADIZA ZARTID / SS</v>
          </cell>
          <cell r="G405" t="str">
            <v>PZA</v>
          </cell>
          <cell r="H405">
            <v>2</v>
          </cell>
          <cell r="I405" t="str">
            <v>PZA</v>
          </cell>
          <cell r="K405">
            <v>45316</v>
          </cell>
          <cell r="L405" t="str">
            <v>Aprobado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0.82899999999999996</v>
          </cell>
          <cell r="T405">
            <v>350000</v>
          </cell>
          <cell r="U405">
            <v>0.78600000000000003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</row>
        <row r="406">
          <cell r="D406">
            <v>600517</v>
          </cell>
          <cell r="E406" t="str">
            <v>MXN</v>
          </cell>
          <cell r="F406" t="str">
            <v>ETIQUETA ENASTAMINE (LATA 400 g) / SS</v>
          </cell>
          <cell r="G406" t="str">
            <v>PZA</v>
          </cell>
          <cell r="H406">
            <v>1</v>
          </cell>
          <cell r="I406" t="str">
            <v>PZA</v>
          </cell>
          <cell r="J406">
            <v>0</v>
          </cell>
          <cell r="K406">
            <v>45316</v>
          </cell>
          <cell r="L406" t="str">
            <v>Aprobado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2.02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</row>
        <row r="407">
          <cell r="D407">
            <v>600517</v>
          </cell>
          <cell r="E407" t="str">
            <v>MXN</v>
          </cell>
          <cell r="F407" t="str">
            <v>ETIQUETA ENASTAMINE (LATA 400 g) / SS</v>
          </cell>
          <cell r="G407" t="str">
            <v>PZA</v>
          </cell>
          <cell r="H407">
            <v>2</v>
          </cell>
          <cell r="I407" t="str">
            <v>PZA</v>
          </cell>
          <cell r="K407">
            <v>45316</v>
          </cell>
          <cell r="L407" t="str">
            <v>Aprobado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5.21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</row>
        <row r="408">
          <cell r="D408">
            <v>600518</v>
          </cell>
          <cell r="E408" t="str">
            <v>MXN</v>
          </cell>
          <cell r="F408" t="str">
            <v>BOBINA IMPRESA NUCEIN</v>
          </cell>
          <cell r="G408" t="str">
            <v>KG</v>
          </cell>
          <cell r="H408">
            <v>2</v>
          </cell>
          <cell r="I408" t="str">
            <v>KG</v>
          </cell>
          <cell r="K408">
            <v>45316</v>
          </cell>
          <cell r="L408" t="str">
            <v>Aprobado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197.51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</row>
        <row r="409">
          <cell r="D409">
            <v>600519</v>
          </cell>
          <cell r="E409" t="str">
            <v>MXN</v>
          </cell>
          <cell r="F409" t="str">
            <v>CORRUGADO ALPHAPRO 12 PZAS (MENSAJERIA)</v>
          </cell>
          <cell r="G409" t="str">
            <v>PZA</v>
          </cell>
          <cell r="H409">
            <v>2</v>
          </cell>
          <cell r="I409" t="str">
            <v>PZA</v>
          </cell>
          <cell r="K409">
            <v>45316</v>
          </cell>
          <cell r="L409" t="str">
            <v>Aprobado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21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</row>
        <row r="410">
          <cell r="D410">
            <v>600520</v>
          </cell>
          <cell r="E410" t="str">
            <v>MXN</v>
          </cell>
          <cell r="F410" t="str">
            <v>CORRUGADO ALPHAPRO 6 PZAS (MENSAJERIA)</v>
          </cell>
          <cell r="G410" t="str">
            <v>PZA</v>
          </cell>
          <cell r="H410">
            <v>2</v>
          </cell>
          <cell r="I410" t="str">
            <v>PZA</v>
          </cell>
          <cell r="K410">
            <v>45316</v>
          </cell>
          <cell r="L410" t="str">
            <v>Aprobado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550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</row>
        <row r="411">
          <cell r="D411">
            <v>600521</v>
          </cell>
          <cell r="E411" t="str">
            <v>MXN</v>
          </cell>
          <cell r="F411" t="str">
            <v>REJILLA ALPHAPRO 12 PZAS</v>
          </cell>
          <cell r="G411" t="str">
            <v>PZA</v>
          </cell>
          <cell r="H411">
            <v>2</v>
          </cell>
          <cell r="I411" t="str">
            <v>PZA</v>
          </cell>
          <cell r="K411">
            <v>45316</v>
          </cell>
          <cell r="L411" t="str">
            <v>Aprobado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12.35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</row>
        <row r="412">
          <cell r="D412">
            <v>600522</v>
          </cell>
          <cell r="E412" t="str">
            <v>MXN</v>
          </cell>
          <cell r="F412" t="str">
            <v>REJILLA ALPHAPRO 6 PZAS</v>
          </cell>
          <cell r="G412" t="str">
            <v>PZA</v>
          </cell>
          <cell r="H412">
            <v>2</v>
          </cell>
          <cell r="I412" t="str">
            <v>PZA</v>
          </cell>
          <cell r="K412">
            <v>45316</v>
          </cell>
          <cell r="L412" t="str">
            <v>Aprobado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9.3000000000000007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</row>
        <row r="413">
          <cell r="D413">
            <v>600523</v>
          </cell>
          <cell r="E413" t="str">
            <v>MXN</v>
          </cell>
          <cell r="F413" t="str">
            <v>ETIQUETA HOLA ALPHAPRO</v>
          </cell>
          <cell r="G413" t="str">
            <v>PZA</v>
          </cell>
          <cell r="H413">
            <v>1</v>
          </cell>
          <cell r="I413" t="str">
            <v>PZA</v>
          </cell>
          <cell r="J413">
            <v>0</v>
          </cell>
          <cell r="K413">
            <v>45414</v>
          </cell>
          <cell r="L413" t="str">
            <v>Aprobado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1</v>
          </cell>
          <cell r="S413">
            <v>0.86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</row>
        <row r="414">
          <cell r="D414">
            <v>600524</v>
          </cell>
          <cell r="E414" t="str">
            <v>MXN</v>
          </cell>
          <cell r="F414" t="str">
            <v>FRASCO GOTERO 20 ML, AMBAR, CORONA 18</v>
          </cell>
          <cell r="G414" t="str">
            <v>PZA</v>
          </cell>
          <cell r="H414">
            <v>1</v>
          </cell>
          <cell r="I414" t="str">
            <v>PZA</v>
          </cell>
          <cell r="K414">
            <v>45316</v>
          </cell>
          <cell r="L414" t="str">
            <v>Aprobado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2.86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</row>
        <row r="415">
          <cell r="D415">
            <v>600525</v>
          </cell>
          <cell r="E415" t="str">
            <v>MXN</v>
          </cell>
          <cell r="F415" t="str">
            <v>ENVASE TBA VIVASSE, SABOR FRESA</v>
          </cell>
          <cell r="G415" t="str">
            <v>PZA</v>
          </cell>
          <cell r="H415">
            <v>1</v>
          </cell>
          <cell r="I415" t="str">
            <v>PZA</v>
          </cell>
          <cell r="K415">
            <v>45316</v>
          </cell>
          <cell r="L415" t="str">
            <v>Aprobado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1.3043800000000001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</row>
        <row r="416">
          <cell r="D416">
            <v>600526</v>
          </cell>
          <cell r="E416" t="str">
            <v>MXN</v>
          </cell>
          <cell r="F416" t="str">
            <v>ENVASE TBA VIVASSE, SABOR FRESA (SS)</v>
          </cell>
          <cell r="G416" t="str">
            <v>PZA</v>
          </cell>
          <cell r="H416">
            <v>1</v>
          </cell>
          <cell r="I416" t="str">
            <v>PZA</v>
          </cell>
          <cell r="K416">
            <v>45316</v>
          </cell>
          <cell r="L416" t="str">
            <v>Aprobado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0.88475999999999999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</row>
        <row r="417">
          <cell r="D417">
            <v>600527</v>
          </cell>
          <cell r="E417" t="str">
            <v>MXN</v>
          </cell>
          <cell r="F417" t="str">
            <v>ENVASE TBA VIVASSE FIBRA, SABOR FRESA</v>
          </cell>
          <cell r="G417" t="str">
            <v>PZA</v>
          </cell>
          <cell r="H417">
            <v>1</v>
          </cell>
          <cell r="I417" t="str">
            <v>PZA</v>
          </cell>
          <cell r="K417">
            <v>45316</v>
          </cell>
          <cell r="L417" t="str">
            <v>Aprobado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1.3043800000000001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</row>
        <row r="418">
          <cell r="D418">
            <v>600528</v>
          </cell>
          <cell r="E418" t="str">
            <v>MXN</v>
          </cell>
          <cell r="F418" t="str">
            <v>ENVASE TBA VIVASSE FIBRA SABOR FRESA SS</v>
          </cell>
          <cell r="G418" t="str">
            <v>PZA</v>
          </cell>
          <cell r="H418">
            <v>1</v>
          </cell>
          <cell r="I418" t="str">
            <v>PZA</v>
          </cell>
          <cell r="K418">
            <v>45316</v>
          </cell>
          <cell r="L418" t="str">
            <v>Aprobado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0.88475999999999999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</row>
        <row r="419">
          <cell r="D419">
            <v>600529</v>
          </cell>
          <cell r="E419" t="str">
            <v>MXN</v>
          </cell>
          <cell r="F419" t="str">
            <v>LAMINA CORRUGADO 1.10 X 1.20 m</v>
          </cell>
          <cell r="G419" t="str">
            <v>PZA</v>
          </cell>
          <cell r="H419">
            <v>1</v>
          </cell>
          <cell r="I419" t="str">
            <v>PZA</v>
          </cell>
          <cell r="J419">
            <v>0</v>
          </cell>
          <cell r="K419">
            <v>45502</v>
          </cell>
          <cell r="L419" t="str">
            <v>Aprobado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1</v>
          </cell>
          <cell r="S419">
            <v>17.04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</row>
        <row r="420">
          <cell r="D420">
            <v>600531</v>
          </cell>
          <cell r="E420" t="str">
            <v>MXN</v>
          </cell>
          <cell r="F420" t="str">
            <v>PLEGADIZA ALFEM (CALCIO, MAGNESIO, COLEC</v>
          </cell>
          <cell r="G420" t="str">
            <v>PZA</v>
          </cell>
          <cell r="H420">
            <v>2</v>
          </cell>
          <cell r="I420" t="str">
            <v>PZA</v>
          </cell>
          <cell r="J420">
            <v>0</v>
          </cell>
          <cell r="K420">
            <v>45316</v>
          </cell>
          <cell r="L420" t="str">
            <v>Aprobado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1</v>
          </cell>
          <cell r="S420">
            <v>2.9542000000000002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</row>
        <row r="421">
          <cell r="D421">
            <v>600533</v>
          </cell>
          <cell r="E421" t="str">
            <v>MXN</v>
          </cell>
          <cell r="F421" t="str">
            <v>PLEGADIZA METIKOSIB (DEFERASIROX), 28 TA</v>
          </cell>
          <cell r="G421" t="str">
            <v>PZA</v>
          </cell>
          <cell r="H421">
            <v>1</v>
          </cell>
          <cell r="I421" t="str">
            <v>PZA</v>
          </cell>
          <cell r="K421">
            <v>45316</v>
          </cell>
          <cell r="L421" t="str">
            <v>Aprobado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8.26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</row>
        <row r="422">
          <cell r="D422">
            <v>600534</v>
          </cell>
          <cell r="E422" t="str">
            <v>MXN</v>
          </cell>
          <cell r="F422" t="str">
            <v>ETIQUETA HOLA ALPHAPRO BCA2</v>
          </cell>
          <cell r="G422" t="str">
            <v>PZA</v>
          </cell>
          <cell r="H422">
            <v>1</v>
          </cell>
          <cell r="I422" t="str">
            <v>PZA</v>
          </cell>
          <cell r="J422">
            <v>0</v>
          </cell>
          <cell r="K422">
            <v>45352</v>
          </cell>
          <cell r="L422" t="str">
            <v>Aprobado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1</v>
          </cell>
          <cell r="S422">
            <v>1.1200000000000001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</row>
        <row r="423">
          <cell r="D423">
            <v>600534</v>
          </cell>
          <cell r="E423" t="str">
            <v>MXN</v>
          </cell>
          <cell r="F423" t="str">
            <v>ETIQUETA HOLA ALPHAPRO BCA2</v>
          </cell>
          <cell r="G423" t="str">
            <v>PZA</v>
          </cell>
          <cell r="H423">
            <v>2</v>
          </cell>
          <cell r="I423" t="str">
            <v>PZA</v>
          </cell>
          <cell r="K423">
            <v>45316</v>
          </cell>
          <cell r="L423" t="str">
            <v>Aprobado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1.66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</row>
        <row r="424">
          <cell r="D424">
            <v>600535</v>
          </cell>
          <cell r="E424" t="str">
            <v>MXN</v>
          </cell>
          <cell r="F424" t="str">
            <v>ETIQUETA HOLA ALPHAPRO ARACAE</v>
          </cell>
          <cell r="G424" t="str">
            <v>PZA</v>
          </cell>
          <cell r="H424">
            <v>1</v>
          </cell>
          <cell r="I424" t="str">
            <v>PZA</v>
          </cell>
          <cell r="J424">
            <v>0</v>
          </cell>
          <cell r="K424">
            <v>45414</v>
          </cell>
          <cell r="L424" t="str">
            <v>Aprobado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1</v>
          </cell>
          <cell r="S424">
            <v>0.82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</row>
        <row r="425">
          <cell r="D425">
            <v>600536</v>
          </cell>
          <cell r="E425" t="str">
            <v>MXN</v>
          </cell>
          <cell r="F425" t="str">
            <v>ETIQUETA HOLA ALPHAPRO SOYA</v>
          </cell>
          <cell r="G425" t="str">
            <v>PZA</v>
          </cell>
          <cell r="H425">
            <v>1</v>
          </cell>
          <cell r="I425" t="str">
            <v>PZA</v>
          </cell>
          <cell r="J425">
            <v>0</v>
          </cell>
          <cell r="K425">
            <v>45414</v>
          </cell>
          <cell r="L425" t="str">
            <v>Aprobado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1</v>
          </cell>
          <cell r="S425">
            <v>1.94</v>
          </cell>
          <cell r="T425">
            <v>5000</v>
          </cell>
          <cell r="U425">
            <v>1.1200000000000001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</row>
        <row r="426">
          <cell r="D426">
            <v>600537</v>
          </cell>
          <cell r="E426" t="str">
            <v>MXN</v>
          </cell>
          <cell r="F426" t="str">
            <v>ETIQUETA HOLA ALPHAPRO RICE</v>
          </cell>
          <cell r="G426" t="str">
            <v>PZA</v>
          </cell>
          <cell r="H426">
            <v>1</v>
          </cell>
          <cell r="I426" t="str">
            <v>PZA</v>
          </cell>
          <cell r="J426">
            <v>0</v>
          </cell>
          <cell r="K426">
            <v>45316</v>
          </cell>
          <cell r="L426" t="str">
            <v>Aprobado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1</v>
          </cell>
          <cell r="S426">
            <v>0.82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</row>
        <row r="427">
          <cell r="D427">
            <v>600537</v>
          </cell>
          <cell r="E427" t="str">
            <v>MXN</v>
          </cell>
          <cell r="F427" t="str">
            <v>ETIQUETA HOLA ALPHAPRO RICE</v>
          </cell>
          <cell r="G427" t="str">
            <v>PZA</v>
          </cell>
          <cell r="H427">
            <v>2</v>
          </cell>
          <cell r="I427" t="str">
            <v>PZA</v>
          </cell>
          <cell r="K427">
            <v>45316</v>
          </cell>
          <cell r="L427" t="str">
            <v>Aprobado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0.79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</row>
        <row r="428">
          <cell r="D428">
            <v>600538</v>
          </cell>
          <cell r="E428" t="str">
            <v>MXN</v>
          </cell>
          <cell r="F428" t="str">
            <v>ETIQUETA HOLA ALPHAPRO COMFORT</v>
          </cell>
          <cell r="G428" t="str">
            <v>PZA</v>
          </cell>
          <cell r="H428">
            <v>1</v>
          </cell>
          <cell r="I428" t="str">
            <v>PZA</v>
          </cell>
          <cell r="J428">
            <v>0</v>
          </cell>
          <cell r="K428">
            <v>45352</v>
          </cell>
          <cell r="L428" t="str">
            <v>Aprobado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1</v>
          </cell>
          <cell r="S428">
            <v>1.1200000000000001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</row>
        <row r="429">
          <cell r="D429">
            <v>600542</v>
          </cell>
          <cell r="E429" t="str">
            <v>MXN</v>
          </cell>
          <cell r="F429" t="str">
            <v>GOTERO 18/70</v>
          </cell>
          <cell r="G429" t="str">
            <v>PZA</v>
          </cell>
          <cell r="H429">
            <v>1</v>
          </cell>
          <cell r="I429" t="str">
            <v>PZA</v>
          </cell>
          <cell r="K429">
            <v>45316</v>
          </cell>
          <cell r="L429" t="str">
            <v>Aprobado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1.4674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</row>
        <row r="430">
          <cell r="D430">
            <v>600553</v>
          </cell>
          <cell r="E430" t="str">
            <v>MXN</v>
          </cell>
          <cell r="F430" t="str">
            <v>ETQUETA ALPHAPRO AMINO (LATA 400 g)</v>
          </cell>
          <cell r="G430" t="str">
            <v>PZA</v>
          </cell>
          <cell r="H430">
            <v>2</v>
          </cell>
          <cell r="I430" t="str">
            <v>PZA</v>
          </cell>
          <cell r="K430">
            <v>45316</v>
          </cell>
          <cell r="L430" t="str">
            <v>Aprobado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1</v>
          </cell>
          <cell r="S430">
            <v>2.95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</row>
        <row r="431">
          <cell r="D431">
            <v>600557</v>
          </cell>
          <cell r="E431" t="str">
            <v>MXN</v>
          </cell>
          <cell r="F431" t="str">
            <v>PLEGADIZA ALFA CETOANALOGOS DE AMINOACID</v>
          </cell>
          <cell r="G431" t="str">
            <v>PZA</v>
          </cell>
          <cell r="H431">
            <v>1</v>
          </cell>
          <cell r="I431" t="str">
            <v>PZA</v>
          </cell>
          <cell r="K431">
            <v>45316</v>
          </cell>
          <cell r="L431" t="str">
            <v>Aprobado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1</v>
          </cell>
          <cell r="S431">
            <v>1.47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</row>
        <row r="432">
          <cell r="D432">
            <v>600558</v>
          </cell>
          <cell r="E432" t="str">
            <v>USD</v>
          </cell>
          <cell r="F432" t="str">
            <v>ALUMINIO ALFA CETOANÁLOGOS DE AMINOÁCIDO</v>
          </cell>
          <cell r="G432" t="str">
            <v>KG</v>
          </cell>
          <cell r="H432">
            <v>3</v>
          </cell>
          <cell r="I432" t="str">
            <v>KG</v>
          </cell>
          <cell r="K432">
            <v>45316</v>
          </cell>
          <cell r="L432" t="str">
            <v>Aprobado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13.87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</row>
        <row r="433">
          <cell r="D433">
            <v>600559</v>
          </cell>
          <cell r="E433" t="str">
            <v>MXN</v>
          </cell>
          <cell r="F433" t="str">
            <v>PLEGADIZA SALBUTAMOL - AURAX</v>
          </cell>
          <cell r="G433" t="str">
            <v>PZA</v>
          </cell>
          <cell r="H433">
            <v>2</v>
          </cell>
          <cell r="I433" t="str">
            <v>PZA</v>
          </cell>
          <cell r="K433">
            <v>45316</v>
          </cell>
          <cell r="L433" t="str">
            <v>Aprobado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1.6419999999999999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</row>
        <row r="434">
          <cell r="D434">
            <v>600560</v>
          </cell>
          <cell r="E434" t="str">
            <v>MXN</v>
          </cell>
          <cell r="F434" t="str">
            <v>ETIQUETA SALBUTAMOL - AURAX</v>
          </cell>
          <cell r="G434" t="str">
            <v>PZA</v>
          </cell>
          <cell r="H434">
            <v>2</v>
          </cell>
          <cell r="I434" t="str">
            <v>PZA</v>
          </cell>
          <cell r="K434">
            <v>45316</v>
          </cell>
          <cell r="L434" t="str">
            <v>Aprobado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0.25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</row>
        <row r="435">
          <cell r="D435">
            <v>600561</v>
          </cell>
          <cell r="E435" t="str">
            <v>MXN</v>
          </cell>
          <cell r="F435" t="str">
            <v>INSTRUCTIVO SALBUTAMOL - AURAX</v>
          </cell>
          <cell r="G435" t="str">
            <v>PZA</v>
          </cell>
          <cell r="H435">
            <v>2</v>
          </cell>
          <cell r="I435" t="str">
            <v>PZA</v>
          </cell>
          <cell r="K435">
            <v>45316</v>
          </cell>
          <cell r="L435" t="str">
            <v>Aprobado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0.61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</row>
        <row r="436">
          <cell r="D436">
            <v>600574</v>
          </cell>
          <cell r="E436" t="str">
            <v>MXN</v>
          </cell>
          <cell r="F436" t="str">
            <v>ETIQUETA VIVASSE POLVO (LATA 400 G)</v>
          </cell>
          <cell r="G436" t="str">
            <v>PZA</v>
          </cell>
          <cell r="H436">
            <v>1</v>
          </cell>
          <cell r="I436" t="str">
            <v>PZA</v>
          </cell>
          <cell r="J436">
            <v>0</v>
          </cell>
          <cell r="K436">
            <v>45414</v>
          </cell>
          <cell r="L436" t="str">
            <v>Aprobado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1</v>
          </cell>
          <cell r="S436">
            <v>1.55</v>
          </cell>
          <cell r="T436">
            <v>20000</v>
          </cell>
          <cell r="U436">
            <v>1.25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</row>
        <row r="437">
          <cell r="D437">
            <v>600578</v>
          </cell>
          <cell r="E437" t="str">
            <v>USD</v>
          </cell>
          <cell r="F437" t="str">
            <v>BOBINA IMPRESA PLANTAGO PSYLLIUM - AURAX</v>
          </cell>
          <cell r="G437" t="str">
            <v>KG</v>
          </cell>
          <cell r="H437">
            <v>2</v>
          </cell>
          <cell r="I437" t="str">
            <v>KG</v>
          </cell>
          <cell r="K437">
            <v>45316</v>
          </cell>
          <cell r="L437" t="str">
            <v>Aprobado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15.42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</row>
        <row r="438">
          <cell r="D438">
            <v>600581</v>
          </cell>
          <cell r="E438" t="str">
            <v>USD</v>
          </cell>
          <cell r="F438" t="str">
            <v>ALUMINIO NARKSON (ABACAVIR / LAMIVUDINA)</v>
          </cell>
          <cell r="G438" t="str">
            <v>KG</v>
          </cell>
          <cell r="H438">
            <v>2</v>
          </cell>
          <cell r="I438" t="str">
            <v>KG</v>
          </cell>
          <cell r="K438">
            <v>45316</v>
          </cell>
          <cell r="L438" t="str">
            <v>Aprobado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13.1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</row>
        <row r="439">
          <cell r="D439">
            <v>600582</v>
          </cell>
          <cell r="E439" t="str">
            <v>MXN</v>
          </cell>
          <cell r="F439" t="str">
            <v>PLEGADIZA NARKSON (ABACAVIR/LAMIVUDINA)</v>
          </cell>
          <cell r="G439" t="str">
            <v>PZA</v>
          </cell>
          <cell r="H439">
            <v>2</v>
          </cell>
          <cell r="I439" t="str">
            <v>PZA</v>
          </cell>
          <cell r="K439">
            <v>45316</v>
          </cell>
          <cell r="L439" t="str">
            <v>Aprobado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1</v>
          </cell>
          <cell r="S439">
            <v>3.22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</row>
        <row r="440">
          <cell r="D440">
            <v>600584</v>
          </cell>
          <cell r="E440" t="str">
            <v>MXN</v>
          </cell>
          <cell r="F440" t="str">
            <v>PLEGADIZA PRENASTIN (TENOFOVIR 300MG)/SS</v>
          </cell>
          <cell r="G440" t="str">
            <v>PZA</v>
          </cell>
          <cell r="H440">
            <v>2</v>
          </cell>
          <cell r="I440" t="str">
            <v>PZA</v>
          </cell>
          <cell r="K440">
            <v>45316</v>
          </cell>
          <cell r="L440" t="str">
            <v>Aprobado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2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</row>
        <row r="441">
          <cell r="D441">
            <v>600585</v>
          </cell>
          <cell r="E441" t="str">
            <v>MXN</v>
          </cell>
          <cell r="F441" t="str">
            <v>INSTRUCTIVO PRENASTIN (TENOFOVIR 300 MG)</v>
          </cell>
          <cell r="G441" t="str">
            <v>PZA</v>
          </cell>
          <cell r="H441">
            <v>2</v>
          </cell>
          <cell r="I441" t="str">
            <v>PZA</v>
          </cell>
          <cell r="K441">
            <v>45316</v>
          </cell>
          <cell r="L441" t="str">
            <v>Aprobado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0.74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</row>
        <row r="442">
          <cell r="D442">
            <v>600586</v>
          </cell>
          <cell r="E442" t="str">
            <v>USD</v>
          </cell>
          <cell r="F442" t="str">
            <v>BOBINA IMPRESA N-TREC (DIETA ELEMENTAL)</v>
          </cell>
          <cell r="G442" t="str">
            <v>KG</v>
          </cell>
          <cell r="H442">
            <v>2</v>
          </cell>
          <cell r="I442" t="str">
            <v>KG</v>
          </cell>
          <cell r="K442">
            <v>45316</v>
          </cell>
          <cell r="L442" t="str">
            <v>Aprobado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12.95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</row>
        <row r="443">
          <cell r="D443">
            <v>600587</v>
          </cell>
          <cell r="E443" t="str">
            <v>MXN</v>
          </cell>
          <cell r="F443" t="str">
            <v>PLEGADIZA N-TREC (DIETA ELEMENTAL), 10 S</v>
          </cell>
          <cell r="G443" t="str">
            <v>PZA</v>
          </cell>
          <cell r="H443">
            <v>1</v>
          </cell>
          <cell r="I443" t="str">
            <v>PZA</v>
          </cell>
          <cell r="K443">
            <v>45316</v>
          </cell>
          <cell r="L443" t="str">
            <v>Aprobado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12.83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</row>
        <row r="444">
          <cell r="D444">
            <v>600587</v>
          </cell>
          <cell r="E444" t="str">
            <v>MXN</v>
          </cell>
          <cell r="F444" t="str">
            <v>PLEGADIZA N-TREC (DIETA ELEMENTAL), 10 S</v>
          </cell>
          <cell r="G444" t="str">
            <v>PZA</v>
          </cell>
          <cell r="H444">
            <v>2</v>
          </cell>
          <cell r="I444" t="str">
            <v>PZA</v>
          </cell>
          <cell r="K444">
            <v>45316</v>
          </cell>
          <cell r="L444" t="str">
            <v>Aprobado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7.1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</row>
        <row r="445">
          <cell r="D445">
            <v>600588</v>
          </cell>
          <cell r="E445" t="str">
            <v>MXN</v>
          </cell>
          <cell r="F445" t="str">
            <v>INSTRUCTIVO N-TREC (DIETA ELEMENTAL)</v>
          </cell>
          <cell r="G445" t="str">
            <v>PZA</v>
          </cell>
          <cell r="H445">
            <v>1</v>
          </cell>
          <cell r="I445" t="str">
            <v>PZA</v>
          </cell>
          <cell r="K445">
            <v>45316</v>
          </cell>
          <cell r="L445" t="str">
            <v>Aprobado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0.97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</row>
        <row r="446">
          <cell r="D446">
            <v>600588</v>
          </cell>
          <cell r="E446" t="str">
            <v>MXN</v>
          </cell>
          <cell r="F446" t="str">
            <v>INSTRUCTIVO N-TREC (DIETA ELEMENTAL)</v>
          </cell>
          <cell r="G446" t="str">
            <v>PZA</v>
          </cell>
          <cell r="H446">
            <v>2</v>
          </cell>
          <cell r="I446" t="str">
            <v>PZA</v>
          </cell>
          <cell r="K446">
            <v>45316</v>
          </cell>
          <cell r="L446" t="str">
            <v>Aprobado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1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</row>
        <row r="447">
          <cell r="D447">
            <v>600589</v>
          </cell>
          <cell r="E447" t="str">
            <v>MXN</v>
          </cell>
          <cell r="F447" t="str">
            <v>PLEGADIZA N-TREC (DIETA ELEMENTAL), 10 S</v>
          </cell>
          <cell r="G447" t="str">
            <v>PZA</v>
          </cell>
          <cell r="H447">
            <v>2</v>
          </cell>
          <cell r="I447" t="str">
            <v>PZA</v>
          </cell>
          <cell r="K447">
            <v>45316</v>
          </cell>
          <cell r="L447" t="str">
            <v>Aprobado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6.1828000000000003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</row>
        <row r="448">
          <cell r="D448">
            <v>600590</v>
          </cell>
          <cell r="E448" t="str">
            <v>MXN</v>
          </cell>
          <cell r="F448" t="str">
            <v>PLEGADIZA N-TREC, 6 SOBRES / SS</v>
          </cell>
          <cell r="G448" t="str">
            <v>PZA</v>
          </cell>
          <cell r="H448">
            <v>1</v>
          </cell>
          <cell r="I448" t="str">
            <v>PZA</v>
          </cell>
          <cell r="K448">
            <v>45316</v>
          </cell>
          <cell r="L448" t="str">
            <v>Aprobado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8.9700000000000006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</row>
        <row r="449">
          <cell r="D449">
            <v>600590</v>
          </cell>
          <cell r="E449" t="str">
            <v>MXN</v>
          </cell>
          <cell r="F449" t="str">
            <v>PLEGADIZA N-TREC, 6 SOBRES / SS</v>
          </cell>
          <cell r="G449" t="str">
            <v>PZA</v>
          </cell>
          <cell r="H449">
            <v>2</v>
          </cell>
          <cell r="I449" t="str">
            <v>PZA</v>
          </cell>
          <cell r="K449">
            <v>45316</v>
          </cell>
          <cell r="L449" t="str">
            <v>Aprobado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5.5557999999999996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D450">
            <v>600591</v>
          </cell>
          <cell r="E450" t="str">
            <v>MXN</v>
          </cell>
          <cell r="F450" t="str">
            <v>PLEGADIZA N-TREC, 6 SOBRES</v>
          </cell>
          <cell r="G450" t="str">
            <v>PZA</v>
          </cell>
          <cell r="H450">
            <v>2</v>
          </cell>
          <cell r="I450" t="str">
            <v>PZA</v>
          </cell>
          <cell r="K450">
            <v>45316</v>
          </cell>
          <cell r="L450" t="str">
            <v>Aprobado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5.56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</row>
        <row r="451">
          <cell r="D451">
            <v>600592</v>
          </cell>
          <cell r="E451" t="str">
            <v>MXN</v>
          </cell>
          <cell r="F451" t="str">
            <v>ETIQUETA SALBUTAMOL - FARMACIAS BENAVIDE</v>
          </cell>
          <cell r="G451" t="str">
            <v>PZA</v>
          </cell>
          <cell r="H451">
            <v>2</v>
          </cell>
          <cell r="I451" t="str">
            <v>PZA</v>
          </cell>
          <cell r="K451">
            <v>45316</v>
          </cell>
          <cell r="L451" t="str">
            <v>Aprobado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0.7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</row>
        <row r="452">
          <cell r="D452">
            <v>600593</v>
          </cell>
          <cell r="E452" t="str">
            <v>MXN</v>
          </cell>
          <cell r="F452" t="str">
            <v>PLEGADIZA SALBUTAMOL - FARMACIAS BENAVID</v>
          </cell>
          <cell r="G452" t="str">
            <v>PZA</v>
          </cell>
          <cell r="H452">
            <v>2</v>
          </cell>
          <cell r="I452" t="str">
            <v>PZA</v>
          </cell>
          <cell r="K452">
            <v>45316</v>
          </cell>
          <cell r="L452" t="str">
            <v>Aprobado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1.03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</row>
        <row r="453">
          <cell r="D453">
            <v>600594</v>
          </cell>
          <cell r="E453" t="str">
            <v>MXN</v>
          </cell>
          <cell r="F453" t="str">
            <v>INSTRUCTIVO SALBUTAMOL - FARMACIAS BENAV</v>
          </cell>
          <cell r="G453" t="str">
            <v>PZA</v>
          </cell>
          <cell r="H453">
            <v>2</v>
          </cell>
          <cell r="I453" t="str">
            <v>PZA</v>
          </cell>
          <cell r="K453">
            <v>45316</v>
          </cell>
          <cell r="L453" t="str">
            <v>Aprobado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0.61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</row>
        <row r="454">
          <cell r="D454">
            <v>600595</v>
          </cell>
          <cell r="E454" t="str">
            <v>MXN</v>
          </cell>
          <cell r="F454" t="str">
            <v>TARJETA DE INFORMACIÓN - NARKSON</v>
          </cell>
          <cell r="G454" t="str">
            <v>PZA</v>
          </cell>
          <cell r="H454">
            <v>2</v>
          </cell>
          <cell r="I454" t="str">
            <v>PZA</v>
          </cell>
          <cell r="K454">
            <v>45316</v>
          </cell>
          <cell r="L454" t="str">
            <v>Aprobado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1</v>
          </cell>
          <cell r="S454">
            <v>0.9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</row>
        <row r="455">
          <cell r="D455">
            <v>600596</v>
          </cell>
          <cell r="E455" t="str">
            <v>MXN</v>
          </cell>
          <cell r="F455" t="str">
            <v>PLEGADIZA NARKSON (ABACAVIR/LAMIVUDINA)</v>
          </cell>
          <cell r="G455" t="str">
            <v>PZA</v>
          </cell>
          <cell r="H455">
            <v>2</v>
          </cell>
          <cell r="I455" t="str">
            <v>PZA</v>
          </cell>
          <cell r="K455">
            <v>45316</v>
          </cell>
          <cell r="L455" t="str">
            <v>Aprobado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1.9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</row>
        <row r="456">
          <cell r="D456">
            <v>600597</v>
          </cell>
          <cell r="E456" t="str">
            <v>MXN</v>
          </cell>
          <cell r="F456" t="str">
            <v>PLEGADIZA PRENASTIN (TENOFOVIR 300MG)</v>
          </cell>
          <cell r="G456" t="str">
            <v>PZA</v>
          </cell>
          <cell r="H456">
            <v>2</v>
          </cell>
          <cell r="I456" t="str">
            <v>PZA</v>
          </cell>
          <cell r="K456">
            <v>45316</v>
          </cell>
          <cell r="L456" t="str">
            <v>Aprobado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2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</row>
        <row r="457">
          <cell r="D457">
            <v>600598</v>
          </cell>
          <cell r="E457" t="str">
            <v>MXN</v>
          </cell>
          <cell r="F457" t="str">
            <v>ETIQUETA SALBUTAMOL-FARMACIAS DEL AHORRO</v>
          </cell>
          <cell r="G457" t="str">
            <v>PZA</v>
          </cell>
          <cell r="H457">
            <v>2</v>
          </cell>
          <cell r="I457" t="str">
            <v>PZA</v>
          </cell>
          <cell r="K457">
            <v>45316</v>
          </cell>
          <cell r="L457" t="str">
            <v>Aprobado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0.39900000000000002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</row>
        <row r="458">
          <cell r="D458">
            <v>600599</v>
          </cell>
          <cell r="E458" t="str">
            <v>MXN</v>
          </cell>
          <cell r="F458" t="str">
            <v>PLEG. SALBUTAMOL - FARMACIAS DEL AHORRO</v>
          </cell>
          <cell r="G458" t="str">
            <v>PZA</v>
          </cell>
          <cell r="H458">
            <v>1</v>
          </cell>
          <cell r="I458" t="str">
            <v>PZA</v>
          </cell>
          <cell r="K458">
            <v>45316</v>
          </cell>
          <cell r="L458" t="str">
            <v>Aprobado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1.3129999999999999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</row>
        <row r="459">
          <cell r="D459">
            <v>600600</v>
          </cell>
          <cell r="E459" t="str">
            <v>MXN</v>
          </cell>
          <cell r="F459" t="str">
            <v>ET. LEVETIRACETAM (10 G/100 ML) - AURAX</v>
          </cell>
          <cell r="G459" t="str">
            <v>PZA</v>
          </cell>
          <cell r="H459">
            <v>1</v>
          </cell>
          <cell r="I459" t="str">
            <v>PZA</v>
          </cell>
          <cell r="J459">
            <v>0</v>
          </cell>
          <cell r="K459">
            <v>45442</v>
          </cell>
          <cell r="L459" t="str">
            <v>Aprobado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1</v>
          </cell>
          <cell r="S459">
            <v>6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</row>
        <row r="460">
          <cell r="D460">
            <v>600601</v>
          </cell>
          <cell r="E460" t="str">
            <v>MXN</v>
          </cell>
          <cell r="F460" t="str">
            <v>PLEG. LEVETIRACETAM (10 G/100ML) - AURAX</v>
          </cell>
          <cell r="G460" t="str">
            <v>PZA</v>
          </cell>
          <cell r="H460">
            <v>1</v>
          </cell>
          <cell r="I460" t="str">
            <v>PZA</v>
          </cell>
          <cell r="J460">
            <v>0</v>
          </cell>
          <cell r="K460">
            <v>45370</v>
          </cell>
          <cell r="L460" t="str">
            <v>Aprobado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1</v>
          </cell>
          <cell r="S460">
            <v>5.6433999999999997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</row>
        <row r="461">
          <cell r="D461">
            <v>600605</v>
          </cell>
          <cell r="E461" t="str">
            <v>MXN</v>
          </cell>
          <cell r="F461" t="str">
            <v>PLEGADIZA ALISOY (BAÑO COLOIDE), 1 SOBRE</v>
          </cell>
          <cell r="G461" t="str">
            <v>PZA</v>
          </cell>
          <cell r="H461">
            <v>1</v>
          </cell>
          <cell r="I461" t="str">
            <v>PZA</v>
          </cell>
          <cell r="J461">
            <v>0</v>
          </cell>
          <cell r="K461">
            <v>45502</v>
          </cell>
          <cell r="L461" t="str">
            <v>Aprobado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1</v>
          </cell>
          <cell r="S461">
            <v>1.496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</row>
        <row r="462">
          <cell r="D462">
            <v>600606</v>
          </cell>
          <cell r="E462" t="str">
            <v>MXN</v>
          </cell>
          <cell r="F462" t="str">
            <v>ENVASE CAPSULERO 35 ML CORONA 31 (CAP TO</v>
          </cell>
          <cell r="G462" t="str">
            <v>PZA</v>
          </cell>
          <cell r="H462">
            <v>1</v>
          </cell>
          <cell r="I462" t="str">
            <v>PZA</v>
          </cell>
          <cell r="K462">
            <v>45316</v>
          </cell>
          <cell r="L462" t="str">
            <v>Aprobado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1.677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</row>
        <row r="463">
          <cell r="D463">
            <v>600607</v>
          </cell>
          <cell r="E463" t="str">
            <v>MXN</v>
          </cell>
          <cell r="F463" t="str">
            <v>TAPA CORONA 31 (CAP TO CAP)</v>
          </cell>
          <cell r="G463" t="str">
            <v>PZA</v>
          </cell>
          <cell r="H463">
            <v>1</v>
          </cell>
          <cell r="I463" t="str">
            <v>PZA</v>
          </cell>
          <cell r="K463">
            <v>45316</v>
          </cell>
          <cell r="L463" t="str">
            <v>Aprobado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0.42699999999999999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</row>
        <row r="464">
          <cell r="D464">
            <v>600608</v>
          </cell>
          <cell r="E464" t="str">
            <v>MXN</v>
          </cell>
          <cell r="F464" t="str">
            <v>ETIQUETA ALPHAPRO 1 (LATA 400G) - LAB. B</v>
          </cell>
          <cell r="G464" t="str">
            <v>PZA</v>
          </cell>
          <cell r="H464">
            <v>2</v>
          </cell>
          <cell r="I464" t="str">
            <v>PZA</v>
          </cell>
          <cell r="K464">
            <v>45316</v>
          </cell>
          <cell r="L464" t="str">
            <v>Aprobado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1.65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</row>
        <row r="465">
          <cell r="D465">
            <v>600609</v>
          </cell>
          <cell r="E465" t="str">
            <v>MXN</v>
          </cell>
          <cell r="F465" t="str">
            <v>ETIQUETA ALPHAPRO 2 (LATA 400G) - LAB. B</v>
          </cell>
          <cell r="G465" t="str">
            <v>PZA</v>
          </cell>
          <cell r="H465">
            <v>2</v>
          </cell>
          <cell r="I465" t="str">
            <v>PZA</v>
          </cell>
          <cell r="K465">
            <v>45316</v>
          </cell>
          <cell r="L465" t="str">
            <v>Aprobado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1.65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</row>
        <row r="466">
          <cell r="D466">
            <v>600610</v>
          </cell>
          <cell r="E466" t="str">
            <v>MXN</v>
          </cell>
          <cell r="F466" t="str">
            <v>ETIQUETA ALPHAPRO RICE (LATA 400G) - LAB</v>
          </cell>
          <cell r="G466" t="str">
            <v>PZA</v>
          </cell>
          <cell r="H466">
            <v>2</v>
          </cell>
          <cell r="I466" t="str">
            <v>PZA</v>
          </cell>
          <cell r="K466">
            <v>45316</v>
          </cell>
          <cell r="L466" t="str">
            <v>Aprobado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1.65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</row>
        <row r="467">
          <cell r="D467">
            <v>600611</v>
          </cell>
          <cell r="E467" t="str">
            <v>MXN</v>
          </cell>
          <cell r="F467" t="str">
            <v>ETIQUETA VIVASSE POLVO (LATA 400G) LAB.</v>
          </cell>
          <cell r="G467" t="str">
            <v>PZA</v>
          </cell>
          <cell r="H467">
            <v>2</v>
          </cell>
          <cell r="I467" t="str">
            <v>PZA</v>
          </cell>
          <cell r="K467">
            <v>45316</v>
          </cell>
          <cell r="L467" t="str">
            <v>Aprobado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1.65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</row>
        <row r="468">
          <cell r="D468">
            <v>600612</v>
          </cell>
          <cell r="E468" t="str">
            <v>MXN</v>
          </cell>
          <cell r="F468" t="str">
            <v>PLEGADIZA ALISOY (2 SOBRES) SS</v>
          </cell>
          <cell r="G468" t="str">
            <v>PZA</v>
          </cell>
          <cell r="H468">
            <v>1</v>
          </cell>
          <cell r="I468" t="str">
            <v>PZA</v>
          </cell>
          <cell r="J468">
            <v>0</v>
          </cell>
          <cell r="K468">
            <v>45470</v>
          </cell>
          <cell r="L468" t="str">
            <v>Aprobado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3.0432999999999999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</row>
        <row r="469">
          <cell r="D469">
            <v>600614</v>
          </cell>
          <cell r="E469" t="str">
            <v>USD</v>
          </cell>
          <cell r="F469" t="str">
            <v>BOBINA IMPRESA ALISOY (BAÑO COLOIDE)</v>
          </cell>
          <cell r="G469" t="str">
            <v>KG</v>
          </cell>
          <cell r="H469">
            <v>1</v>
          </cell>
          <cell r="I469" t="str">
            <v>KG</v>
          </cell>
          <cell r="J469">
            <v>0</v>
          </cell>
          <cell r="K469">
            <v>45483</v>
          </cell>
          <cell r="L469" t="str">
            <v>Aprobado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1</v>
          </cell>
          <cell r="S469">
            <v>14.62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</row>
        <row r="470">
          <cell r="D470">
            <v>600616</v>
          </cell>
          <cell r="E470" t="str">
            <v>MXN</v>
          </cell>
          <cell r="F470" t="str">
            <v>STICKER ALPHAPRO AMINO (LATA 400 G)</v>
          </cell>
          <cell r="G470" t="str">
            <v>PZA</v>
          </cell>
          <cell r="H470">
            <v>1</v>
          </cell>
          <cell r="I470" t="str">
            <v>PZA</v>
          </cell>
          <cell r="J470">
            <v>0</v>
          </cell>
          <cell r="K470">
            <v>45343</v>
          </cell>
          <cell r="L470" t="str">
            <v>Aprobado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1</v>
          </cell>
          <cell r="S470">
            <v>0.25572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</row>
        <row r="471">
          <cell r="D471">
            <v>600621</v>
          </cell>
          <cell r="E471" t="str">
            <v>MXN</v>
          </cell>
          <cell r="F471" t="str">
            <v>CORRUGADO 400 X 270 X 185 mm</v>
          </cell>
          <cell r="G471" t="str">
            <v>PZA</v>
          </cell>
          <cell r="H471">
            <v>1</v>
          </cell>
          <cell r="I471" t="str">
            <v>PZA</v>
          </cell>
          <cell r="J471">
            <v>0</v>
          </cell>
          <cell r="K471">
            <v>45450</v>
          </cell>
          <cell r="L471" t="str">
            <v>Aprobado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1</v>
          </cell>
          <cell r="S471">
            <v>12.99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</row>
        <row r="472">
          <cell r="D472">
            <v>600622</v>
          </cell>
          <cell r="E472" t="str">
            <v>MXN</v>
          </cell>
          <cell r="F472" t="str">
            <v>ETIQUETA ALPHAPRO RICE (LATA 800 g)</v>
          </cell>
          <cell r="G472" t="str">
            <v>PZA</v>
          </cell>
          <cell r="H472">
            <v>1</v>
          </cell>
          <cell r="I472" t="str">
            <v>PZA</v>
          </cell>
          <cell r="J472">
            <v>0</v>
          </cell>
          <cell r="K472">
            <v>45525</v>
          </cell>
          <cell r="L472" t="str">
            <v>Aprobado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12.81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</row>
        <row r="473">
          <cell r="D473">
            <v>600626</v>
          </cell>
          <cell r="E473" t="str">
            <v>MXN</v>
          </cell>
          <cell r="F473" t="str">
            <v>Etiqueta Losartán, 30 tabletas - Aurax</v>
          </cell>
          <cell r="G473" t="str">
            <v>PZA</v>
          </cell>
          <cell r="H473">
            <v>1</v>
          </cell>
          <cell r="I473" t="str">
            <v>PZA</v>
          </cell>
          <cell r="J473">
            <v>0</v>
          </cell>
          <cell r="K473">
            <v>45441</v>
          </cell>
          <cell r="L473" t="str">
            <v>Aprobado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1</v>
          </cell>
          <cell r="S473">
            <v>0.12820000000000001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</row>
        <row r="474">
          <cell r="D474">
            <v>600627</v>
          </cell>
          <cell r="E474" t="str">
            <v>MXN</v>
          </cell>
          <cell r="F474" t="str">
            <v>Plegadiza Losartán, 30 tabletas - Aurax</v>
          </cell>
          <cell r="G474" t="str">
            <v>PZA</v>
          </cell>
          <cell r="H474">
            <v>1</v>
          </cell>
          <cell r="I474" t="str">
            <v>PZA</v>
          </cell>
          <cell r="J474">
            <v>0</v>
          </cell>
          <cell r="K474">
            <v>45414</v>
          </cell>
          <cell r="L474" t="str">
            <v>Aprobado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1</v>
          </cell>
          <cell r="S474">
            <v>0.76239999999999997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</row>
        <row r="475">
          <cell r="D475">
            <v>600628</v>
          </cell>
          <cell r="E475" t="str">
            <v>USD</v>
          </cell>
          <cell r="F475" t="str">
            <v>Bobina resina colestiramina - Aurax</v>
          </cell>
          <cell r="G475" t="str">
            <v>KG</v>
          </cell>
          <cell r="H475">
            <v>1</v>
          </cell>
          <cell r="I475" t="str">
            <v>KG</v>
          </cell>
          <cell r="J475">
            <v>0</v>
          </cell>
          <cell r="K475">
            <v>45441</v>
          </cell>
          <cell r="L475" t="str">
            <v>Aprobado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1</v>
          </cell>
          <cell r="S475">
            <v>14.62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</row>
        <row r="476">
          <cell r="D476">
            <v>600629</v>
          </cell>
          <cell r="E476" t="str">
            <v>MXN</v>
          </cell>
          <cell r="F476" t="str">
            <v>PLEGADIZA RESINA COLESTIRAMINA - AURAX</v>
          </cell>
          <cell r="G476" t="str">
            <v>PZA</v>
          </cell>
          <cell r="H476">
            <v>1</v>
          </cell>
          <cell r="I476" t="str">
            <v>PZA</v>
          </cell>
          <cell r="J476">
            <v>0</v>
          </cell>
          <cell r="K476">
            <v>45414</v>
          </cell>
          <cell r="L476" t="str">
            <v>Aprobado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1</v>
          </cell>
          <cell r="S476">
            <v>8.7385000000000002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</row>
        <row r="477">
          <cell r="D477">
            <v>600630</v>
          </cell>
          <cell r="E477" t="str">
            <v>MXN</v>
          </cell>
          <cell r="F477" t="str">
            <v>Instructivo resina colestiramina – Aurax</v>
          </cell>
          <cell r="G477" t="str">
            <v>PZA</v>
          </cell>
          <cell r="H477">
            <v>1</v>
          </cell>
          <cell r="I477" t="str">
            <v>PZA</v>
          </cell>
          <cell r="J477">
            <v>0</v>
          </cell>
          <cell r="K477">
            <v>45448</v>
          </cell>
          <cell r="L477" t="str">
            <v>Aprobado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1</v>
          </cell>
          <cell r="S477">
            <v>1.45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</row>
        <row r="478">
          <cell r="D478">
            <v>600634</v>
          </cell>
          <cell r="E478" t="str">
            <v>MXN</v>
          </cell>
          <cell r="F478" t="str">
            <v>STICKER TRANSPARENTE</v>
          </cell>
          <cell r="G478" t="str">
            <v>PZA</v>
          </cell>
          <cell r="H478">
            <v>1</v>
          </cell>
          <cell r="I478" t="str">
            <v>PZA</v>
          </cell>
          <cell r="J478">
            <v>0</v>
          </cell>
          <cell r="K478">
            <v>45475</v>
          </cell>
          <cell r="L478" t="str">
            <v>Aprobado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1</v>
          </cell>
          <cell r="S478">
            <v>0.17543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</row>
        <row r="479">
          <cell r="D479">
            <v>600647</v>
          </cell>
          <cell r="E479" t="str">
            <v>MXN</v>
          </cell>
          <cell r="F479" t="str">
            <v>ETIQUETA CALCIO, MAGNESIO, COLE - AURAX</v>
          </cell>
          <cell r="G479" t="str">
            <v>PZA</v>
          </cell>
          <cell r="H479">
            <v>1</v>
          </cell>
          <cell r="I479" t="str">
            <v>PZA</v>
          </cell>
          <cell r="J479">
            <v>0</v>
          </cell>
          <cell r="K479">
            <v>45523</v>
          </cell>
          <cell r="L479" t="str">
            <v>Aprobado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1</v>
          </cell>
          <cell r="S479">
            <v>0.495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BC2F-27DD-432E-9EAD-2725225A2E11}">
  <dimension ref="B4:Q37"/>
  <sheetViews>
    <sheetView tabSelected="1" topLeftCell="A14" zoomScale="80" zoomScaleNormal="80" workbookViewId="0">
      <selection activeCell="D28" sqref="D28"/>
    </sheetView>
  </sheetViews>
  <sheetFormatPr baseColWidth="10" defaultRowHeight="15" x14ac:dyDescent="0.25"/>
  <cols>
    <col min="2" max="2" width="27.7109375" bestFit="1" customWidth="1"/>
    <col min="3" max="3" width="16" style="8" bestFit="1" customWidth="1"/>
    <col min="4" max="4" width="13" bestFit="1" customWidth="1"/>
    <col min="5" max="5" width="48" customWidth="1"/>
    <col min="6" max="6" width="11.5703125" bestFit="1" customWidth="1"/>
    <col min="7" max="7" width="11.7109375" bestFit="1" customWidth="1"/>
    <col min="8" max="8" width="12.85546875" bestFit="1" customWidth="1"/>
    <col min="9" max="9" width="11.28515625" bestFit="1" customWidth="1"/>
    <col min="10" max="10" width="14.140625" bestFit="1" customWidth="1"/>
    <col min="11" max="11" width="18" bestFit="1" customWidth="1"/>
    <col min="12" max="12" width="15.42578125" bestFit="1" customWidth="1"/>
    <col min="13" max="13" width="12.85546875" bestFit="1" customWidth="1"/>
    <col min="14" max="14" width="14.5703125" customWidth="1"/>
    <col min="16" max="16" width="19.7109375" style="25" customWidth="1"/>
    <col min="17" max="17" width="24.85546875" customWidth="1"/>
  </cols>
  <sheetData>
    <row r="4" spans="2:17" s="12" customFormat="1" ht="39.75" customHeight="1" x14ac:dyDescent="0.25">
      <c r="B4" s="9" t="s">
        <v>28</v>
      </c>
      <c r="C4" s="10" t="s">
        <v>29</v>
      </c>
      <c r="D4" s="9" t="s">
        <v>0</v>
      </c>
      <c r="E4" s="9" t="s">
        <v>1</v>
      </c>
      <c r="F4" s="11" t="s">
        <v>2</v>
      </c>
      <c r="G4" s="11" t="s">
        <v>3</v>
      </c>
      <c r="H4" s="9" t="s">
        <v>4</v>
      </c>
      <c r="I4" s="9" t="s">
        <v>5</v>
      </c>
      <c r="J4" s="9" t="s">
        <v>6</v>
      </c>
      <c r="K4" s="9" t="s">
        <v>7</v>
      </c>
      <c r="L4" s="9" t="s">
        <v>8</v>
      </c>
      <c r="M4" s="9" t="s">
        <v>10</v>
      </c>
      <c r="N4" s="9" t="s">
        <v>30</v>
      </c>
      <c r="P4" s="24" t="s">
        <v>45</v>
      </c>
    </row>
    <row r="5" spans="2:17" ht="15.75" x14ac:dyDescent="0.25">
      <c r="B5" s="1" t="s">
        <v>16</v>
      </c>
      <c r="C5" s="7">
        <v>788139.58189473685</v>
      </c>
      <c r="D5" s="1">
        <v>400234</v>
      </c>
      <c r="E5" s="2" t="s">
        <v>9</v>
      </c>
      <c r="F5" s="3">
        <v>0.69605503846400163</v>
      </c>
      <c r="G5" s="4">
        <f>0.03*F5</f>
        <v>2.0881651153920048E-2</v>
      </c>
      <c r="H5" s="5">
        <v>77.249928306331057</v>
      </c>
      <c r="I5" s="5" t="str">
        <f>VLOOKUP(D5,[1]Target!$D:$AB,2,FALSE)</f>
        <v>USD</v>
      </c>
      <c r="J5" s="6">
        <f>VLOOKUP(D5,[1]Target!$D:$AB,16,FALSE)</f>
        <v>99</v>
      </c>
      <c r="K5" s="5">
        <f t="shared" ref="K5" si="0">IF(I5="MXN",J5,J5*$J$6)</f>
        <v>9801</v>
      </c>
      <c r="L5" s="6">
        <f t="shared" ref="L5" si="1">K5*H5</f>
        <v>757126.54733035073</v>
      </c>
      <c r="M5" s="7">
        <v>1900</v>
      </c>
      <c r="N5" s="7">
        <f>(C5/M5)*H5</f>
        <v>32044.066419342187</v>
      </c>
      <c r="P5" s="6">
        <v>65</v>
      </c>
      <c r="Q5" s="28" t="s">
        <v>46</v>
      </c>
    </row>
    <row r="6" spans="2:17" ht="15.75" x14ac:dyDescent="0.25">
      <c r="B6" s="1" t="s">
        <v>20</v>
      </c>
      <c r="C6" s="7">
        <v>387678.79329729726</v>
      </c>
      <c r="D6" s="1">
        <v>400234</v>
      </c>
      <c r="E6" s="2" t="s">
        <v>9</v>
      </c>
      <c r="F6" s="3">
        <v>0.69605503846400163</v>
      </c>
      <c r="G6" s="4">
        <f>0.03*F6</f>
        <v>2.0881651153920048E-2</v>
      </c>
      <c r="H6" s="5">
        <v>77.249928306331057</v>
      </c>
      <c r="I6" s="5" t="str">
        <f>VLOOKUP(D6,[1]Target!$D:$AB,2,FALSE)</f>
        <v>USD</v>
      </c>
      <c r="J6" s="6">
        <f>VLOOKUP(D6,[1]Target!$D:$AB,16,FALSE)</f>
        <v>99</v>
      </c>
      <c r="K6" s="5">
        <f t="shared" ref="K6" si="2">IF(I6="MXN",J6,J6*$J$6)</f>
        <v>9801</v>
      </c>
      <c r="L6" s="6">
        <f t="shared" ref="L6" si="3">K6*H6</f>
        <v>757126.54733035073</v>
      </c>
      <c r="M6" s="7">
        <v>2500</v>
      </c>
      <c r="N6" s="7">
        <f t="shared" ref="N6:N7" si="4">(C6/M6)*H6</f>
        <v>11979.26359524046</v>
      </c>
      <c r="P6" s="6">
        <v>70</v>
      </c>
      <c r="Q6" s="28"/>
    </row>
    <row r="7" spans="2:17" ht="15.75" x14ac:dyDescent="0.25">
      <c r="B7" s="1" t="s">
        <v>26</v>
      </c>
      <c r="C7" s="7">
        <v>37185</v>
      </c>
      <c r="D7" s="1">
        <v>400234</v>
      </c>
      <c r="E7" s="2" t="s">
        <v>9</v>
      </c>
      <c r="F7" s="3">
        <v>0.10000000000000003</v>
      </c>
      <c r="G7" s="4">
        <v>3.0000000000000009E-3</v>
      </c>
      <c r="H7" s="5">
        <v>30.900000000000009</v>
      </c>
      <c r="I7" s="5" t="s">
        <v>12</v>
      </c>
      <c r="J7" s="6">
        <v>99</v>
      </c>
      <c r="K7" s="5">
        <v>2079</v>
      </c>
      <c r="L7" s="6">
        <v>64241.10000000002</v>
      </c>
      <c r="M7" s="7">
        <v>1000</v>
      </c>
      <c r="N7" s="7">
        <f t="shared" si="4"/>
        <v>1149.0165000000004</v>
      </c>
      <c r="P7" s="6">
        <v>85</v>
      </c>
      <c r="Q7" s="28"/>
    </row>
    <row r="9" spans="2:17" ht="15.75" x14ac:dyDescent="0.25">
      <c r="B9" s="1"/>
      <c r="C9" s="7">
        <v>1000655.2083783783</v>
      </c>
      <c r="D9" s="1">
        <v>400116</v>
      </c>
      <c r="E9" s="2" t="s">
        <v>11</v>
      </c>
      <c r="F9" s="3">
        <v>3.3E-3</v>
      </c>
      <c r="G9" s="4">
        <v>9.8999999999999994E-5</v>
      </c>
      <c r="H9" s="5">
        <v>8.4975000000000005</v>
      </c>
      <c r="I9" s="5" t="s">
        <v>12</v>
      </c>
      <c r="J9" s="6">
        <v>103</v>
      </c>
      <c r="K9" s="5">
        <v>2163</v>
      </c>
      <c r="L9" s="6">
        <v>18380.092500000002</v>
      </c>
      <c r="M9" s="7">
        <v>10417</v>
      </c>
      <c r="N9" s="7">
        <f>(C9/M9)*H9</f>
        <v>816.26837219883555</v>
      </c>
      <c r="P9" s="6">
        <v>99</v>
      </c>
    </row>
    <row r="10" spans="2:17" ht="15.75" x14ac:dyDescent="0.25">
      <c r="B10" s="1" t="s">
        <v>19</v>
      </c>
      <c r="C10" s="7">
        <v>1000655.2083783783</v>
      </c>
      <c r="D10" s="1">
        <v>400114</v>
      </c>
      <c r="E10" s="2" t="s">
        <v>13</v>
      </c>
      <c r="F10" s="3">
        <v>0.15</v>
      </c>
      <c r="G10" s="4">
        <v>4.4999999999999997E-3</v>
      </c>
      <c r="H10" s="5">
        <v>386.25</v>
      </c>
      <c r="I10" s="5" t="s">
        <v>12</v>
      </c>
      <c r="J10" s="6">
        <v>1.8571500000000001</v>
      </c>
      <c r="K10" s="5">
        <v>39.000150000000005</v>
      </c>
      <c r="L10" s="6">
        <v>15063.807937500002</v>
      </c>
      <c r="M10" s="7">
        <v>10417</v>
      </c>
      <c r="N10" s="7">
        <f t="shared" ref="N10:N15" si="5">(C10/M10)*H10</f>
        <v>37103.107827219799</v>
      </c>
      <c r="P10" s="6"/>
    </row>
    <row r="11" spans="2:17" ht="15.75" x14ac:dyDescent="0.25">
      <c r="B11" s="1"/>
      <c r="C11" s="7">
        <v>1000655.2083783783</v>
      </c>
      <c r="D11" s="1">
        <v>400061</v>
      </c>
      <c r="E11" s="2" t="s">
        <v>14</v>
      </c>
      <c r="F11" s="3">
        <v>0.43</v>
      </c>
      <c r="G11" s="4">
        <v>1.29E-2</v>
      </c>
      <c r="H11" s="5">
        <v>1107.25</v>
      </c>
      <c r="I11" s="5" t="s">
        <v>15</v>
      </c>
      <c r="J11" s="6">
        <v>22.9</v>
      </c>
      <c r="K11" s="5">
        <v>22.9</v>
      </c>
      <c r="L11" s="6">
        <v>25356.024999999998</v>
      </c>
      <c r="M11" s="7">
        <v>10417</v>
      </c>
      <c r="N11" s="7">
        <f t="shared" si="5"/>
        <v>106362.24243803008</v>
      </c>
      <c r="P11" s="6">
        <v>1.45</v>
      </c>
      <c r="Q11" t="s">
        <v>12</v>
      </c>
    </row>
    <row r="13" spans="2:17" ht="15.75" x14ac:dyDescent="0.25">
      <c r="B13" s="1" t="s">
        <v>18</v>
      </c>
      <c r="C13" s="7">
        <v>3549067</v>
      </c>
      <c r="D13" s="1">
        <v>400285</v>
      </c>
      <c r="E13" s="2" t="s">
        <v>17</v>
      </c>
      <c r="F13" s="3">
        <v>0.11002730582524271</v>
      </c>
      <c r="G13" s="4">
        <v>3.3008191747572811E-3</v>
      </c>
      <c r="H13" s="5">
        <v>7.4705899999999996</v>
      </c>
      <c r="I13" s="5" t="s">
        <v>12</v>
      </c>
      <c r="J13" s="6">
        <v>3050</v>
      </c>
      <c r="K13" s="5">
        <v>64050</v>
      </c>
      <c r="L13" s="6">
        <v>478491.28949999996</v>
      </c>
      <c r="M13" s="7">
        <v>35500</v>
      </c>
      <c r="N13" s="7">
        <f t="shared" si="5"/>
        <v>746.86266026845067</v>
      </c>
      <c r="P13" s="6">
        <v>2700</v>
      </c>
    </row>
    <row r="15" spans="2:17" ht="15.75" x14ac:dyDescent="0.25">
      <c r="B15" s="1" t="s">
        <v>22</v>
      </c>
      <c r="C15" s="7">
        <v>803414.42639175255</v>
      </c>
      <c r="D15" s="1">
        <v>400297</v>
      </c>
      <c r="E15" s="2" t="s">
        <v>21</v>
      </c>
      <c r="F15" s="3">
        <v>0.29126213592233002</v>
      </c>
      <c r="G15" s="4">
        <v>8.7378640776698997E-3</v>
      </c>
      <c r="H15" s="5">
        <v>12.359999999999998</v>
      </c>
      <c r="I15" s="5" t="s">
        <v>12</v>
      </c>
      <c r="J15" s="6">
        <v>620</v>
      </c>
      <c r="K15" s="5">
        <v>13020</v>
      </c>
      <c r="L15" s="6">
        <v>160927.19999999998</v>
      </c>
      <c r="M15" s="7">
        <v>4761</v>
      </c>
      <c r="N15" s="7">
        <f t="shared" si="5"/>
        <v>2085.7387755097793</v>
      </c>
      <c r="P15" s="6">
        <v>590</v>
      </c>
    </row>
    <row r="17" spans="2:17" ht="15.75" x14ac:dyDescent="0.25">
      <c r="B17" s="1" t="s">
        <v>23</v>
      </c>
      <c r="C17" s="7">
        <v>290335.5</v>
      </c>
      <c r="D17" s="1">
        <v>400280</v>
      </c>
      <c r="E17" s="2" t="s">
        <v>24</v>
      </c>
      <c r="F17" s="3">
        <v>2.6249927083535876E-3</v>
      </c>
      <c r="G17" s="4">
        <v>7.8749781250607624E-5</v>
      </c>
      <c r="H17" s="5">
        <v>0.12166841203218878</v>
      </c>
      <c r="I17" s="5" t="s">
        <v>12</v>
      </c>
      <c r="J17" s="6">
        <v>11500</v>
      </c>
      <c r="K17" s="5">
        <v>241500</v>
      </c>
      <c r="L17" s="6">
        <v>29382.921505773593</v>
      </c>
      <c r="M17" s="7">
        <v>7500</v>
      </c>
      <c r="N17" s="7">
        <f>(C17/M17)*H17</f>
        <v>4.7099545655428727</v>
      </c>
      <c r="P17" s="6">
        <v>11000</v>
      </c>
    </row>
    <row r="19" spans="2:17" ht="15.75" x14ac:dyDescent="0.25">
      <c r="B19" s="1" t="s">
        <v>25</v>
      </c>
      <c r="C19" s="7">
        <v>1171648.8</v>
      </c>
      <c r="D19" s="1">
        <v>400292</v>
      </c>
      <c r="E19" s="2" t="s">
        <v>27</v>
      </c>
      <c r="F19" s="3">
        <v>2.0388349514563107E-2</v>
      </c>
      <c r="G19" s="4">
        <v>6.116504854368932E-4</v>
      </c>
      <c r="H19" s="5">
        <v>1.4059500000000003</v>
      </c>
      <c r="I19" s="5" t="s">
        <v>12</v>
      </c>
      <c r="J19" s="6">
        <v>3000</v>
      </c>
      <c r="K19" s="5">
        <v>63000</v>
      </c>
      <c r="L19" s="6">
        <v>88574.85000000002</v>
      </c>
      <c r="M19" s="7">
        <v>46428</v>
      </c>
      <c r="N19" s="7">
        <f>(C19/M19)*H19</f>
        <v>35.48030564228484</v>
      </c>
      <c r="P19" s="6">
        <v>2900</v>
      </c>
      <c r="Q19" s="27" t="s">
        <v>49</v>
      </c>
    </row>
    <row r="21" spans="2:17" ht="15.75" x14ac:dyDescent="0.25">
      <c r="B21" s="1" t="s">
        <v>32</v>
      </c>
      <c r="C21" s="7">
        <v>14671079</v>
      </c>
      <c r="D21" s="1">
        <v>400163</v>
      </c>
      <c r="E21" s="2" t="s">
        <v>31</v>
      </c>
      <c r="F21" s="3">
        <v>8.5705597061915467E-2</v>
      </c>
      <c r="G21" s="4">
        <v>2.5711679118574637E-3</v>
      </c>
      <c r="H21" s="5">
        <v>523.12810923457835</v>
      </c>
      <c r="I21" s="5" t="s">
        <v>12</v>
      </c>
      <c r="J21" s="6">
        <v>10.199999999999999</v>
      </c>
      <c r="K21" s="5">
        <v>214.2</v>
      </c>
      <c r="L21" s="6">
        <v>112054.04099804668</v>
      </c>
      <c r="M21" s="7">
        <v>126582</v>
      </c>
      <c r="N21" s="7">
        <f>(C21/M21)*H21</f>
        <v>60631.47854909172</v>
      </c>
      <c r="P21" s="6">
        <v>10.130000000000001</v>
      </c>
    </row>
    <row r="22" spans="2:17" ht="15.75" x14ac:dyDescent="0.25">
      <c r="B22" s="1" t="s">
        <v>32</v>
      </c>
      <c r="C22" s="7">
        <v>14671079</v>
      </c>
      <c r="D22" s="1">
        <v>400309</v>
      </c>
      <c r="E22" s="2" t="s">
        <v>38</v>
      </c>
      <c r="F22" s="3">
        <v>0.43044666784823427</v>
      </c>
      <c r="G22" s="4">
        <v>1.2913400035447027E-2</v>
      </c>
      <c r="H22" s="5">
        <v>2627.3517622786953</v>
      </c>
      <c r="I22" s="5" t="s">
        <v>12</v>
      </c>
      <c r="J22" s="6">
        <v>1.6950000000000001</v>
      </c>
      <c r="K22" s="5">
        <v>35.594999999999999</v>
      </c>
      <c r="L22" s="6">
        <v>93520.585978310162</v>
      </c>
      <c r="M22" s="7">
        <v>126582</v>
      </c>
      <c r="N22" s="7">
        <f t="shared" ref="N22:N25" si="6">(C22/M22)*H22</f>
        <v>304514.74352735741</v>
      </c>
      <c r="P22" s="6">
        <v>1.54</v>
      </c>
      <c r="Q22" t="s">
        <v>48</v>
      </c>
    </row>
    <row r="23" spans="2:17" ht="15.75" x14ac:dyDescent="0.25">
      <c r="B23" s="1" t="s">
        <v>32</v>
      </c>
      <c r="C23" s="7">
        <v>14671079</v>
      </c>
      <c r="D23" s="1">
        <v>400007</v>
      </c>
      <c r="E23" s="2" t="s">
        <v>34</v>
      </c>
      <c r="F23" s="3">
        <v>0.1515169834759898</v>
      </c>
      <c r="G23" s="4">
        <v>4.5455095042796941E-3</v>
      </c>
      <c r="H23" s="5">
        <v>924.82633340107702</v>
      </c>
      <c r="I23" s="5" t="s">
        <v>15</v>
      </c>
      <c r="J23" s="6">
        <v>34.799999999999997</v>
      </c>
      <c r="K23" s="5">
        <v>34.799999999999997</v>
      </c>
      <c r="L23" s="6">
        <v>32183.956402357479</v>
      </c>
      <c r="M23" s="7">
        <v>126582</v>
      </c>
      <c r="N23" s="7">
        <f t="shared" si="6"/>
        <v>107189.0173848378</v>
      </c>
      <c r="P23" s="6">
        <v>32.4</v>
      </c>
    </row>
    <row r="24" spans="2:17" ht="15.75" x14ac:dyDescent="0.25">
      <c r="B24" s="1" t="s">
        <v>32</v>
      </c>
      <c r="C24" s="7">
        <v>14671079</v>
      </c>
      <c r="D24" s="1">
        <v>400009</v>
      </c>
      <c r="E24" s="2" t="s">
        <v>39</v>
      </c>
      <c r="F24" s="3">
        <v>0.14670322747466691</v>
      </c>
      <c r="G24" s="4">
        <v>4.4010968242400072E-3</v>
      </c>
      <c r="H24" s="5">
        <v>895.44422579532238</v>
      </c>
      <c r="I24" s="5" t="s">
        <v>12</v>
      </c>
      <c r="J24" s="6">
        <v>2.6</v>
      </c>
      <c r="K24" s="5">
        <v>54.6</v>
      </c>
      <c r="L24" s="6">
        <v>48891.254728424603</v>
      </c>
      <c r="M24" s="7">
        <v>126582</v>
      </c>
      <c r="N24" s="7">
        <f t="shared" si="6"/>
        <v>103783.57884009584</v>
      </c>
      <c r="P24" s="6">
        <v>2.5</v>
      </c>
      <c r="Q24" t="s">
        <v>48</v>
      </c>
    </row>
    <row r="25" spans="2:17" ht="15.75" x14ac:dyDescent="0.25">
      <c r="B25" s="1" t="s">
        <v>32</v>
      </c>
      <c r="C25" s="7">
        <v>14671079</v>
      </c>
      <c r="D25" s="1">
        <v>400044</v>
      </c>
      <c r="E25" s="2" t="s">
        <v>40</v>
      </c>
      <c r="F25" s="3">
        <v>9.0217370702147873E-2</v>
      </c>
      <c r="G25" s="4">
        <v>2.7065211210644362E-3</v>
      </c>
      <c r="H25" s="5">
        <v>550.66698294435616</v>
      </c>
      <c r="I25" s="5" t="s">
        <v>12</v>
      </c>
      <c r="J25" s="6">
        <v>4.26</v>
      </c>
      <c r="K25" s="5">
        <v>89.46</v>
      </c>
      <c r="L25" s="6">
        <v>49262.6682942021</v>
      </c>
      <c r="M25" s="7">
        <v>126582</v>
      </c>
      <c r="N25" s="7">
        <f t="shared" si="6"/>
        <v>63823.283006022197</v>
      </c>
      <c r="P25" s="6">
        <v>4.0599999999999996</v>
      </c>
    </row>
    <row r="26" spans="2:17" ht="15.75" x14ac:dyDescent="0.25">
      <c r="B26" s="13"/>
      <c r="C26" s="20"/>
      <c r="D26" s="13"/>
      <c r="E26" s="15"/>
      <c r="F26" s="16"/>
      <c r="G26" s="21"/>
      <c r="H26" s="22"/>
      <c r="I26" s="22"/>
      <c r="J26" s="23"/>
      <c r="K26" s="22"/>
      <c r="L26" s="23"/>
      <c r="M26" s="20"/>
      <c r="N26" s="20"/>
      <c r="P26" s="23"/>
    </row>
    <row r="27" spans="2:17" ht="15.75" x14ac:dyDescent="0.25">
      <c r="B27" s="13"/>
      <c r="C27" s="20"/>
      <c r="D27" s="13"/>
      <c r="E27" s="15"/>
      <c r="F27" s="16"/>
      <c r="G27" s="21"/>
      <c r="H27" s="22"/>
      <c r="I27" s="22"/>
      <c r="J27" s="23"/>
      <c r="K27" s="22"/>
      <c r="L27" s="23"/>
      <c r="M27" s="20"/>
      <c r="N27" s="20"/>
      <c r="P27" s="23"/>
    </row>
    <row r="28" spans="2:17" ht="15.75" x14ac:dyDescent="0.25">
      <c r="B28" s="1" t="s">
        <v>35</v>
      </c>
      <c r="C28" s="7">
        <v>790787.97453703696</v>
      </c>
      <c r="D28" s="1">
        <v>400095</v>
      </c>
      <c r="E28" s="2" t="s">
        <v>33</v>
      </c>
      <c r="F28" s="3">
        <v>0.49700000000000005</v>
      </c>
      <c r="G28" s="4">
        <v>1.4910000000000001E-2</v>
      </c>
      <c r="H28" s="5">
        <v>215.00220000000004</v>
      </c>
      <c r="I28" s="5" t="s">
        <v>12</v>
      </c>
      <c r="J28" s="6">
        <v>5.5</v>
      </c>
      <c r="K28" s="5">
        <v>115.5</v>
      </c>
      <c r="L28" s="6">
        <v>24832.754100000006</v>
      </c>
      <c r="M28" s="7">
        <v>1000</v>
      </c>
      <c r="N28" s="7">
        <f t="shared" ref="N28:N29" si="7">(C28/M28)*H28</f>
        <v>170021.15425900696</v>
      </c>
      <c r="P28" s="6">
        <v>5</v>
      </c>
      <c r="Q28" s="27" t="s">
        <v>49</v>
      </c>
    </row>
    <row r="29" spans="2:17" ht="15.75" x14ac:dyDescent="0.25">
      <c r="B29" s="1" t="s">
        <v>35</v>
      </c>
      <c r="C29" s="7">
        <v>790787.97453703696</v>
      </c>
      <c r="D29" s="1">
        <v>400007</v>
      </c>
      <c r="E29" s="2" t="s">
        <v>34</v>
      </c>
      <c r="F29" s="3">
        <v>0.503</v>
      </c>
      <c r="G29" s="4">
        <v>1.5089999999999999E-2</v>
      </c>
      <c r="H29" s="5">
        <v>217.59780000000003</v>
      </c>
      <c r="I29" s="5" t="s">
        <v>15</v>
      </c>
      <c r="J29" s="6">
        <v>34.799999999999997</v>
      </c>
      <c r="K29" s="5">
        <v>34.799999999999997</v>
      </c>
      <c r="L29" s="6">
        <v>7572.403440000001</v>
      </c>
      <c r="M29" s="7">
        <v>1000</v>
      </c>
      <c r="N29" s="7">
        <f t="shared" si="7"/>
        <v>172073.72352571529</v>
      </c>
      <c r="P29" s="6">
        <v>32.4</v>
      </c>
      <c r="Q29" t="s">
        <v>47</v>
      </c>
    </row>
    <row r="30" spans="2:17" ht="15.75" x14ac:dyDescent="0.25">
      <c r="B30" s="13"/>
      <c r="C30" s="14"/>
      <c r="D30" s="13"/>
      <c r="E30" s="15"/>
      <c r="F30" s="16"/>
      <c r="G30" s="17"/>
      <c r="H30" s="18"/>
      <c r="I30" s="18"/>
      <c r="J30" s="19"/>
      <c r="K30" s="18"/>
      <c r="L30" s="19"/>
      <c r="M30" s="14"/>
      <c r="N30" s="14"/>
      <c r="P30" s="19"/>
    </row>
    <row r="31" spans="2:17" ht="15.75" x14ac:dyDescent="0.25">
      <c r="B31" s="1" t="s">
        <v>37</v>
      </c>
      <c r="C31" s="7">
        <v>1612370</v>
      </c>
      <c r="D31" s="1">
        <v>400158</v>
      </c>
      <c r="E31" s="2" t="s">
        <v>36</v>
      </c>
      <c r="F31" s="3">
        <v>1</v>
      </c>
      <c r="G31" s="4">
        <v>0.03</v>
      </c>
      <c r="H31" s="5">
        <v>1500</v>
      </c>
      <c r="I31" s="5" t="s">
        <v>12</v>
      </c>
      <c r="J31" s="6">
        <v>10.7</v>
      </c>
      <c r="K31" s="5">
        <v>224.7</v>
      </c>
      <c r="L31" s="6">
        <v>337050</v>
      </c>
      <c r="M31" s="7">
        <v>1500</v>
      </c>
      <c r="N31" s="7">
        <f t="shared" ref="N31" si="8">(C31/M31)*H31</f>
        <v>1612370.0000000002</v>
      </c>
      <c r="P31" s="6"/>
    </row>
    <row r="34" spans="2:17" ht="15.75" x14ac:dyDescent="0.25">
      <c r="B34" s="1" t="s">
        <v>42</v>
      </c>
      <c r="C34" s="7">
        <v>51635</v>
      </c>
      <c r="D34" s="1">
        <v>400031</v>
      </c>
      <c r="E34" s="2" t="s">
        <v>41</v>
      </c>
      <c r="F34" s="3">
        <v>0.44444388889027781</v>
      </c>
      <c r="G34" s="4">
        <v>1.3333316666708334E-2</v>
      </c>
      <c r="H34" s="5">
        <v>183.11088222279446</v>
      </c>
      <c r="I34" s="5" t="s">
        <v>12</v>
      </c>
      <c r="J34" s="6">
        <v>65.89</v>
      </c>
      <c r="K34" s="5">
        <v>1383.69</v>
      </c>
      <c r="L34" s="6">
        <v>253368.69662285846</v>
      </c>
      <c r="M34" s="7">
        <v>880</v>
      </c>
      <c r="N34" s="7">
        <f t="shared" ref="N34" si="9">(C34/M34)*H34</f>
        <v>10744.239094970446</v>
      </c>
      <c r="P34" s="6">
        <v>65.89</v>
      </c>
    </row>
    <row r="37" spans="2:17" ht="15.75" x14ac:dyDescent="0.25">
      <c r="B37" s="1" t="s">
        <v>44</v>
      </c>
      <c r="C37" s="7">
        <v>343083</v>
      </c>
      <c r="D37" s="1">
        <v>400008</v>
      </c>
      <c r="E37" s="2" t="s">
        <v>43</v>
      </c>
      <c r="F37" s="3">
        <v>0.95802999999999994</v>
      </c>
      <c r="G37" s="4">
        <v>2.8740899999999996E-2</v>
      </c>
      <c r="H37" s="5">
        <v>394.70835999999997</v>
      </c>
      <c r="I37" s="5" t="s">
        <v>12</v>
      </c>
      <c r="J37" s="6">
        <v>3.25</v>
      </c>
      <c r="K37" s="5">
        <v>68.25</v>
      </c>
      <c r="L37" s="6">
        <v>26938.845569999998</v>
      </c>
      <c r="M37" s="7">
        <v>912</v>
      </c>
      <c r="N37" s="7">
        <f t="shared" ref="N37" si="10">(C37/M37)*H37</f>
        <v>148484.35117749998</v>
      </c>
      <c r="P37" s="6">
        <v>2.82</v>
      </c>
      <c r="Q37" s="27" t="s">
        <v>49</v>
      </c>
    </row>
  </sheetData>
  <mergeCells count="1">
    <mergeCell ref="Q5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DC0A-EE52-4C4C-AA58-B1ADE84D616F}">
  <dimension ref="B2:P28"/>
  <sheetViews>
    <sheetView topLeftCell="C1" zoomScale="80" zoomScaleNormal="80" workbookViewId="0">
      <selection activeCell="Q25" sqref="Q25"/>
    </sheetView>
  </sheetViews>
  <sheetFormatPr baseColWidth="10" defaultRowHeight="15" x14ac:dyDescent="0.25"/>
  <cols>
    <col min="2" max="2" width="19.28515625" bestFit="1" customWidth="1"/>
    <col min="3" max="3" width="14.140625" bestFit="1" customWidth="1"/>
    <col min="5" max="5" width="44.85546875" bestFit="1" customWidth="1"/>
    <col min="7" max="7" width="12.28515625" customWidth="1"/>
    <col min="8" max="8" width="12.5703125" customWidth="1"/>
    <col min="12" max="12" width="15.42578125" bestFit="1" customWidth="1"/>
    <col min="14" max="14" width="15.5703125" customWidth="1"/>
    <col min="16" max="16" width="15.5703125" customWidth="1"/>
  </cols>
  <sheetData>
    <row r="2" spans="2:16" ht="47.25" x14ac:dyDescent="0.25">
      <c r="B2" s="9" t="s">
        <v>28</v>
      </c>
      <c r="C2" s="10" t="s">
        <v>29</v>
      </c>
      <c r="D2" s="9" t="s">
        <v>0</v>
      </c>
      <c r="E2" s="9" t="s">
        <v>1</v>
      </c>
      <c r="F2" s="11" t="s">
        <v>2</v>
      </c>
      <c r="G2" s="11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10</v>
      </c>
      <c r="N2" s="9" t="s">
        <v>30</v>
      </c>
      <c r="O2" s="12"/>
      <c r="P2" s="24" t="s">
        <v>45</v>
      </c>
    </row>
    <row r="3" spans="2:16" ht="15.75" x14ac:dyDescent="0.25">
      <c r="B3" s="1" t="s">
        <v>32</v>
      </c>
      <c r="C3" s="7">
        <v>14671079</v>
      </c>
      <c r="D3" s="1">
        <v>400163</v>
      </c>
      <c r="E3" s="26" t="s">
        <v>31</v>
      </c>
      <c r="F3" s="3">
        <v>8.5705597061915467E-2</v>
      </c>
      <c r="G3" s="4">
        <v>2.5711679118574637E-3</v>
      </c>
      <c r="H3" s="5">
        <v>523.12810923457835</v>
      </c>
      <c r="I3" s="5" t="s">
        <v>12</v>
      </c>
      <c r="J3" s="6">
        <v>10.199999999999999</v>
      </c>
      <c r="K3" s="5">
        <v>214.2</v>
      </c>
      <c r="L3" s="6">
        <v>112054.04099804668</v>
      </c>
      <c r="M3" s="7">
        <v>126582</v>
      </c>
      <c r="N3" s="7">
        <f>(C3/M3)*H3</f>
        <v>60631.47854909172</v>
      </c>
      <c r="P3" s="6">
        <v>10.130000000000001</v>
      </c>
    </row>
    <row r="4" spans="2:16" ht="15.75" x14ac:dyDescent="0.25">
      <c r="B4" s="13"/>
      <c r="C4" s="14"/>
      <c r="D4" s="13"/>
      <c r="E4" s="15"/>
      <c r="F4" s="16"/>
      <c r="G4" s="17"/>
      <c r="H4" s="18"/>
      <c r="I4" s="18"/>
      <c r="J4" s="19"/>
      <c r="K4" s="18"/>
      <c r="L4" s="19"/>
      <c r="M4" s="14"/>
      <c r="N4" s="14"/>
      <c r="P4" s="19"/>
    </row>
    <row r="6" spans="2:16" ht="15.75" x14ac:dyDescent="0.25">
      <c r="B6" s="1" t="s">
        <v>32</v>
      </c>
      <c r="C6" s="7">
        <v>14671079</v>
      </c>
      <c r="D6" s="1">
        <v>400309</v>
      </c>
      <c r="E6" s="26" t="s">
        <v>38</v>
      </c>
      <c r="F6" s="3">
        <v>0.43044666784823427</v>
      </c>
      <c r="G6" s="4">
        <v>1.2913400035447027E-2</v>
      </c>
      <c r="H6" s="5">
        <v>2627.3517622786953</v>
      </c>
      <c r="I6" s="5" t="s">
        <v>12</v>
      </c>
      <c r="J6" s="6">
        <v>1.6950000000000001</v>
      </c>
      <c r="K6" s="5">
        <v>35.594999999999999</v>
      </c>
      <c r="L6" s="6">
        <v>93520.585978310162</v>
      </c>
      <c r="M6" s="7">
        <v>126582</v>
      </c>
      <c r="N6" s="7">
        <f t="shared" ref="N6" si="0">(C6/M6)*H6</f>
        <v>304514.74352735741</v>
      </c>
      <c r="P6" s="6">
        <v>1.54</v>
      </c>
    </row>
    <row r="7" spans="2:16" ht="15.75" x14ac:dyDescent="0.25">
      <c r="B7" s="13"/>
      <c r="C7" s="14"/>
      <c r="D7" s="13"/>
      <c r="E7" s="15"/>
      <c r="F7" s="16"/>
      <c r="G7" s="17"/>
      <c r="H7" s="18"/>
      <c r="I7" s="18"/>
      <c r="J7" s="19"/>
      <c r="K7" s="18"/>
      <c r="L7" s="19"/>
      <c r="M7" s="14"/>
      <c r="N7" s="14"/>
      <c r="P7" s="19"/>
    </row>
    <row r="9" spans="2:16" ht="15.75" x14ac:dyDescent="0.25">
      <c r="B9" s="1" t="s">
        <v>35</v>
      </c>
      <c r="C9" s="7">
        <v>790787.97453703696</v>
      </c>
      <c r="D9" s="1">
        <v>400007</v>
      </c>
      <c r="E9" s="2" t="s">
        <v>34</v>
      </c>
      <c r="F9" s="3">
        <v>0.503</v>
      </c>
      <c r="G9" s="4">
        <v>1.5089999999999999E-2</v>
      </c>
      <c r="H9" s="5">
        <v>217.59780000000003</v>
      </c>
      <c r="I9" s="5" t="s">
        <v>15</v>
      </c>
      <c r="J9" s="6">
        <v>34.799999999999997</v>
      </c>
      <c r="K9" s="5">
        <v>34.799999999999997</v>
      </c>
      <c r="L9" s="6">
        <v>7572.403440000001</v>
      </c>
      <c r="M9" s="7">
        <v>1000</v>
      </c>
      <c r="N9" s="7">
        <f>(C9/M9)*H9</f>
        <v>172073.72352571529</v>
      </c>
      <c r="P9" s="6">
        <v>32.4</v>
      </c>
    </row>
    <row r="10" spans="2:16" ht="15.75" x14ac:dyDescent="0.25">
      <c r="B10" s="1" t="s">
        <v>32</v>
      </c>
      <c r="C10" s="7">
        <v>14671079</v>
      </c>
      <c r="D10" s="1">
        <v>400007</v>
      </c>
      <c r="E10" s="2" t="s">
        <v>34</v>
      </c>
      <c r="F10" s="3">
        <v>0.1515169834759898</v>
      </c>
      <c r="G10" s="4">
        <v>4.5455095042796941E-3</v>
      </c>
      <c r="H10" s="5">
        <v>924.82633340107702</v>
      </c>
      <c r="I10" s="5" t="s">
        <v>15</v>
      </c>
      <c r="J10" s="6">
        <v>34.799999999999997</v>
      </c>
      <c r="K10" s="5">
        <v>34.799999999999997</v>
      </c>
      <c r="L10" s="6">
        <v>32183.956402357479</v>
      </c>
      <c r="M10" s="7">
        <v>126582</v>
      </c>
      <c r="N10" s="7">
        <f>(C10/M10)*H10</f>
        <v>107189.0173848378</v>
      </c>
      <c r="P10" s="6">
        <v>32.4</v>
      </c>
    </row>
    <row r="11" spans="2:16" ht="15.75" x14ac:dyDescent="0.25">
      <c r="B11" s="13"/>
      <c r="C11" s="14"/>
      <c r="D11" s="13"/>
      <c r="E11" s="15"/>
      <c r="F11" s="16"/>
      <c r="G11" s="17"/>
      <c r="H11" s="18"/>
      <c r="I11" s="18"/>
      <c r="J11" s="19"/>
      <c r="K11" s="18"/>
      <c r="L11" s="19"/>
      <c r="M11" s="14"/>
      <c r="N11" s="14"/>
      <c r="P11" s="19"/>
    </row>
    <row r="13" spans="2:16" ht="15.75" x14ac:dyDescent="0.25">
      <c r="B13" s="1" t="s">
        <v>32</v>
      </c>
      <c r="C13" s="7">
        <v>14671079</v>
      </c>
      <c r="D13" s="1">
        <v>400009</v>
      </c>
      <c r="E13" s="2" t="s">
        <v>39</v>
      </c>
      <c r="F13" s="3">
        <v>0.14670322747466691</v>
      </c>
      <c r="G13" s="4">
        <v>4.4010968242400072E-3</v>
      </c>
      <c r="H13" s="5">
        <v>895.44422579532238</v>
      </c>
      <c r="I13" s="5" t="s">
        <v>12</v>
      </c>
      <c r="J13" s="6">
        <v>2.6</v>
      </c>
      <c r="K13" s="5">
        <v>54.6</v>
      </c>
      <c r="L13" s="6">
        <v>48891.254728424603</v>
      </c>
      <c r="M13" s="7">
        <v>126582</v>
      </c>
      <c r="N13" s="7">
        <f>(C13/M13)*H13</f>
        <v>103783.57884009584</v>
      </c>
      <c r="P13" s="6">
        <v>2.5</v>
      </c>
    </row>
    <row r="14" spans="2:16" ht="15.75" x14ac:dyDescent="0.25">
      <c r="B14" s="13"/>
      <c r="C14" s="14"/>
      <c r="D14" s="13"/>
      <c r="E14" s="15"/>
      <c r="F14" s="16"/>
      <c r="G14" s="17"/>
      <c r="H14" s="18"/>
      <c r="I14" s="18"/>
      <c r="J14" s="19"/>
      <c r="K14" s="18"/>
      <c r="L14" s="19"/>
      <c r="M14" s="14"/>
      <c r="N14" s="14"/>
      <c r="P14" s="19"/>
    </row>
    <row r="16" spans="2:16" ht="15.75" x14ac:dyDescent="0.25">
      <c r="B16" s="1" t="s">
        <v>32</v>
      </c>
      <c r="C16" s="7">
        <v>14671079</v>
      </c>
      <c r="D16" s="1">
        <v>400044</v>
      </c>
      <c r="E16" s="2" t="s">
        <v>40</v>
      </c>
      <c r="F16" s="3">
        <v>9.0217370702147873E-2</v>
      </c>
      <c r="G16" s="4">
        <v>2.7065211210644362E-3</v>
      </c>
      <c r="H16" s="5">
        <v>550.66698294435616</v>
      </c>
      <c r="I16" s="5" t="s">
        <v>12</v>
      </c>
      <c r="J16" s="6">
        <v>4.26</v>
      </c>
      <c r="K16" s="5">
        <v>89.46</v>
      </c>
      <c r="L16" s="6">
        <v>49262.6682942021</v>
      </c>
      <c r="M16" s="7">
        <v>126582</v>
      </c>
      <c r="N16" s="7">
        <f>(C16/M16)*H16</f>
        <v>63823.283006022197</v>
      </c>
      <c r="P16" s="6">
        <v>4.0599999999999996</v>
      </c>
    </row>
    <row r="17" spans="2:16" ht="15.75" x14ac:dyDescent="0.25">
      <c r="B17" s="13"/>
      <c r="C17" s="14"/>
      <c r="D17" s="13"/>
      <c r="E17" s="15"/>
      <c r="F17" s="16"/>
      <c r="G17" s="17"/>
      <c r="H17" s="18"/>
      <c r="I17" s="18"/>
      <c r="J17" s="19"/>
      <c r="K17" s="18"/>
      <c r="L17" s="19"/>
      <c r="M17" s="14"/>
      <c r="N17" s="14"/>
      <c r="P17" s="19"/>
    </row>
    <row r="18" spans="2:16" ht="15.75" x14ac:dyDescent="0.25">
      <c r="B18" s="13"/>
      <c r="C18" s="20"/>
      <c r="D18" s="13"/>
      <c r="E18" s="15"/>
      <c r="F18" s="16"/>
      <c r="G18" s="21"/>
      <c r="H18" s="22"/>
      <c r="I18" s="22"/>
      <c r="J18" s="23"/>
      <c r="K18" s="22"/>
      <c r="L18" s="23"/>
      <c r="M18" s="20"/>
      <c r="N18" s="20"/>
      <c r="P18" s="23"/>
    </row>
    <row r="19" spans="2:16" ht="15.75" x14ac:dyDescent="0.25">
      <c r="B19" s="1" t="s">
        <v>35</v>
      </c>
      <c r="C19" s="7">
        <v>790787.97453703696</v>
      </c>
      <c r="D19" s="1">
        <v>400095</v>
      </c>
      <c r="E19" s="2" t="s">
        <v>33</v>
      </c>
      <c r="F19" s="3">
        <v>0.49700000000000005</v>
      </c>
      <c r="G19" s="4">
        <v>1.4910000000000001E-2</v>
      </c>
      <c r="H19" s="5">
        <v>215.00220000000004</v>
      </c>
      <c r="I19" s="5" t="s">
        <v>12</v>
      </c>
      <c r="J19" s="6">
        <v>5.5</v>
      </c>
      <c r="K19" s="5">
        <v>115.5</v>
      </c>
      <c r="L19" s="6">
        <v>24832.754100000006</v>
      </c>
      <c r="M19" s="7">
        <v>1000</v>
      </c>
      <c r="N19" s="7">
        <f t="shared" ref="N19" si="1">(C19/M19)*H19</f>
        <v>170021.15425900696</v>
      </c>
      <c r="P19" s="6"/>
    </row>
    <row r="20" spans="2:16" ht="15.75" x14ac:dyDescent="0.25">
      <c r="B20" s="13"/>
      <c r="C20" s="14"/>
      <c r="D20" s="13"/>
      <c r="E20" s="15"/>
      <c r="F20" s="16"/>
      <c r="G20" s="17"/>
      <c r="H20" s="18"/>
      <c r="I20" s="18"/>
      <c r="J20" s="19"/>
      <c r="K20" s="18"/>
      <c r="L20" s="19"/>
      <c r="M20" s="14"/>
      <c r="N20" s="14"/>
      <c r="P20" s="19"/>
    </row>
    <row r="22" spans="2:16" ht="15.75" x14ac:dyDescent="0.25">
      <c r="B22" s="1" t="s">
        <v>37</v>
      </c>
      <c r="C22" s="7">
        <v>1612370</v>
      </c>
      <c r="D22" s="1">
        <v>400158</v>
      </c>
      <c r="E22" s="26" t="s">
        <v>36</v>
      </c>
      <c r="F22" s="3">
        <v>1</v>
      </c>
      <c r="G22" s="4">
        <v>0.03</v>
      </c>
      <c r="H22" s="5">
        <v>1500</v>
      </c>
      <c r="I22" s="5" t="s">
        <v>12</v>
      </c>
      <c r="J22" s="6">
        <v>10.7</v>
      </c>
      <c r="K22" s="5">
        <v>224.7</v>
      </c>
      <c r="L22" s="6">
        <v>337050</v>
      </c>
      <c r="M22" s="7">
        <v>1500</v>
      </c>
      <c r="N22" s="7">
        <f>(C22/M22)*H22</f>
        <v>1612370.0000000002</v>
      </c>
      <c r="P22" s="6">
        <v>10.199999999999999</v>
      </c>
    </row>
    <row r="23" spans="2:16" ht="15.75" x14ac:dyDescent="0.25">
      <c r="B23" s="13"/>
      <c r="C23" s="14"/>
      <c r="D23" s="13"/>
      <c r="E23" s="15"/>
      <c r="F23" s="16"/>
      <c r="G23" s="17"/>
      <c r="H23" s="18"/>
      <c r="I23" s="18"/>
      <c r="J23" s="19"/>
      <c r="K23" s="18"/>
      <c r="L23" s="19"/>
      <c r="M23" s="14"/>
      <c r="N23" s="14"/>
      <c r="P23" s="19"/>
    </row>
    <row r="24" spans="2:16" x14ac:dyDescent="0.25">
      <c r="C24" s="8"/>
      <c r="P24" s="25"/>
    </row>
    <row r="25" spans="2:16" ht="15.75" x14ac:dyDescent="0.25">
      <c r="B25" s="1" t="s">
        <v>42</v>
      </c>
      <c r="C25" s="7">
        <v>51635</v>
      </c>
      <c r="D25" s="1">
        <v>400031</v>
      </c>
      <c r="E25" s="26" t="s">
        <v>41</v>
      </c>
      <c r="F25" s="3">
        <v>0.44444388889027781</v>
      </c>
      <c r="G25" s="4">
        <v>1.3333316666708334E-2</v>
      </c>
      <c r="H25" s="5">
        <v>183.11088222279446</v>
      </c>
      <c r="I25" s="5" t="s">
        <v>12</v>
      </c>
      <c r="J25" s="6">
        <v>65.89</v>
      </c>
      <c r="K25" s="5">
        <v>1383.69</v>
      </c>
      <c r="L25" s="6">
        <v>253368.69662285846</v>
      </c>
      <c r="M25" s="7">
        <v>880</v>
      </c>
      <c r="N25" s="7">
        <f t="shared" ref="N25" si="2">(C25/M25)*H25</f>
        <v>10744.239094970446</v>
      </c>
      <c r="P25" s="6">
        <v>65.89</v>
      </c>
    </row>
    <row r="26" spans="2:16" x14ac:dyDescent="0.25">
      <c r="C26" s="8"/>
      <c r="P26" s="25"/>
    </row>
    <row r="27" spans="2:16" x14ac:dyDescent="0.25">
      <c r="C27" s="8"/>
      <c r="P27" s="25"/>
    </row>
    <row r="28" spans="2:16" ht="15.75" x14ac:dyDescent="0.25">
      <c r="B28" s="1" t="s">
        <v>44</v>
      </c>
      <c r="C28" s="7">
        <v>343083</v>
      </c>
      <c r="D28" s="1">
        <v>400008</v>
      </c>
      <c r="E28" s="2" t="s">
        <v>43</v>
      </c>
      <c r="F28" s="3">
        <v>0.95802999999999994</v>
      </c>
      <c r="G28" s="4">
        <v>2.8740899999999996E-2</v>
      </c>
      <c r="H28" s="5">
        <v>394.70835999999997</v>
      </c>
      <c r="I28" s="5" t="s">
        <v>12</v>
      </c>
      <c r="J28" s="6">
        <v>3.25</v>
      </c>
      <c r="K28" s="5">
        <v>68.25</v>
      </c>
      <c r="L28" s="6">
        <v>26938.845569999998</v>
      </c>
      <c r="M28" s="7">
        <v>912</v>
      </c>
      <c r="N28" s="7">
        <f t="shared" ref="N28" si="3">(C28/M28)*H28</f>
        <v>148484.35117749998</v>
      </c>
      <c r="P2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Salazar Badillo</dc:creator>
  <cp:lastModifiedBy>Jesús Salazar Badillo</cp:lastModifiedBy>
  <dcterms:created xsi:type="dcterms:W3CDTF">2024-10-29T17:34:44Z</dcterms:created>
  <dcterms:modified xsi:type="dcterms:W3CDTF">2024-12-26T13:15:11Z</dcterms:modified>
</cp:coreProperties>
</file>